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8B1079C4-F843-49F0-9BA8-CB8E618584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CP" sheetId="1" r:id="rId1"/>
  </sheets>
  <definedNames>
    <definedName name="_xlnm.Print_Area" localSheetId="0">GCP!$A$1:$H$86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<sst xmlns="http://schemas.openxmlformats.org/spreadsheetml/2006/main" count="64" uniqueCount="64">
  <si>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</si>
  <si>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</si>
  <si>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</si>
  <si>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</si>
  <si>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</si>
  <si>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</si>
  <si>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</si>
  <si>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</si>
  <si>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</si>
  <si>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</si>
  <si>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</si>
  <si>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</si>
  <si>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</si>
  <si>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</si>
  <si>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</si>
  <si>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</si>
  <si>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</si>
  <si>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</si>
  <si>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</si>
  <si>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</si>
  <si>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</si>
  <si>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</si>
  <si>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</si>
  <si>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</si>
  <si>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</si>
  <si>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</si>
  <si>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</si>
  <si>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</si>
  <si>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</si>
  <si>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</si>
  <si>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</si>
  <si>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</si>
  <si>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</si>
  <si>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</si>
  <si>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</si>
  <si>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</si>
  <si>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</si>
  <si>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</si>
  <si>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</si>
  <si>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</si>
  <si>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</si>
  <si>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</si>
  <si>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</si>
  <si>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</si>
  <si>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</si>
  <si>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</si>
  <si>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</si>
  <si>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</si>
  <si>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</si>
  <si>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</si>
  <si>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</si>
  <si>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</si>
  <si>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</si>
  <si>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</si>
  <si>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</si>
  <si>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</si>
  <si>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</si>
  <si>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</si>
  <si>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</si>
  <si>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</si>
  <si>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</si>
  <si>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</si>
  <si>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</si>
  <si>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COLEGIO DE EDUCACION PROFESIONAL TECNICA DEL ESTADO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</si>
</sst>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261056</xdr:colOff>
      <xdr:row>74</xdr:row>
      <xdr:rowOff>91721</xdr:rowOff>
    </xdr:from>
    <xdr:to>
      <xdr:col>7</xdr:col>
      <xdr:colOff>289630</xdr:colOff>
      <xdr:row>81</xdr:row>
      <xdr:rowOff>105691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6" y="10378721"/>
          <a:ext cx="11119907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view="pageBreakPreview" topLeftCell="A31" zoomScale="90" zoomScaleNormal="100" zoomScaleSheetLayoutView="90" workbookViewId="0">
      <selection activeCell="H64" sqref="H64"/>
    </sheetView>
  </sheetViews>
  <sheetFormatPr baseColWidth="10" defaultColWidth="11.453125" defaultRowHeight="10" x14ac:dyDescent="0.2"/>
  <cols>
    <col min="1" max="1" width="62.453125" style="1" customWidth="1"/>
    <col min="2" max="2" width="15.54296875" style="1" customWidth="1"/>
    <col min="3" max="3" width="18.54296875" style="1" customWidth="1"/>
    <col min="4" max="4" width="15.54296875" style="1" customWidth="1"/>
    <col min="5" max="7" width="15.54296875" style="2" customWidth="1"/>
    <col min="8" max="16384" width="11.453125" style="1"/>
  </cols>
  <sheetData>
    <row r="1" spans="1:8" ht="50.15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10.5" x14ac:dyDescent="0.2">
      <c r="A4" s="12"/>
      <c r="B4" s="13"/>
      <c r="C4" s="13"/>
      <c r="D4" s="13"/>
      <c r="E4" s="13"/>
      <c r="F4" s="13"/>
      <c r="G4" s="13"/>
    </row>
    <row r="5" spans="1:8" ht="10.5" x14ac:dyDescent="0.25">
      <c r="A5" s="6" t="s">
        <v>25</v>
      </c>
      <c r="B5" s="15">
        <f>+B6+B9+B18+B22+B25+B30</f>
        <v>469211198.19000006</v>
      </c>
      <c r="C5" s="15">
        <f t="shared" ref="C5:G5" si="0">+C6+C9+C18+C22+C25+C30</f>
        <v>217876256.82999998</v>
      </c>
      <c r="D5" s="15">
        <f t="shared" si="0"/>
        <v>687087455.01999998</v>
      </c>
      <c r="E5" s="15">
        <f t="shared" si="0"/>
        <v>653741435.0999999</v>
      </c>
      <c r="F5" s="15">
        <f t="shared" si="0"/>
        <v>634153809.81999993</v>
      </c>
      <c r="G5" s="15">
        <f t="shared" si="0"/>
        <v>33346019.920000002</v>
      </c>
    </row>
    <row r="6" spans="1:8" ht="10.5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ht="10.5" x14ac:dyDescent="0.25">
      <c r="A9" s="8" t="s">
        <v>3</v>
      </c>
      <c r="B9" s="16">
        <f>SUM(B10:B17)</f>
        <v>414714815.41000003</v>
      </c>
      <c r="C9" s="16">
        <f>SUM(C10:C17)</f>
        <v>183764980.54999998</v>
      </c>
      <c r="D9" s="16">
        <f t="shared" ref="D9:G9" si="2">SUM(D10:D17)</f>
        <v>598479795.96000004</v>
      </c>
      <c r="E9" s="16">
        <f t="shared" si="2"/>
        <v>581576135.14999998</v>
      </c>
      <c r="F9" s="16">
        <f t="shared" si="2"/>
        <v>563710621.91999996</v>
      </c>
      <c r="G9" s="16">
        <f t="shared" si="2"/>
        <v>16903660.809999987</v>
      </c>
      <c r="H9" s="7">
        <v>0</v>
      </c>
    </row>
    <row r="10" spans="1:8" x14ac:dyDescent="0.2">
      <c r="A10" s="9" t="s">
        <v>4</v>
      </c>
      <c r="B10" s="17">
        <v>412415455.41000003</v>
      </c>
      <c r="C10" s="17">
        <v>179599388.97999999</v>
      </c>
      <c r="D10" s="17">
        <f t="shared" ref="D10:D17" si="3">B10+C10</f>
        <v>592014844.38999999</v>
      </c>
      <c r="E10" s="17">
        <v>578457731.25</v>
      </c>
      <c r="F10" s="17">
        <v>560592218.01999998</v>
      </c>
      <c r="G10" s="17">
        <f t="shared" ref="G10:G17" si="4">D10-E10</f>
        <v>13557113.139999986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2299360</v>
      </c>
      <c r="C12" s="17">
        <v>4165591.57</v>
      </c>
      <c r="D12" s="17">
        <f t="shared" si="3"/>
        <v>6464951.5700000003</v>
      </c>
      <c r="E12" s="17">
        <v>3118403.9</v>
      </c>
      <c r="F12" s="17">
        <v>3118403.9</v>
      </c>
      <c r="G12" s="17">
        <f t="shared" si="4"/>
        <v>3346547.6700000004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10.5" x14ac:dyDescent="0.25">
      <c r="A18" s="8" t="s">
        <v>12</v>
      </c>
      <c r="B18" s="16">
        <f>SUM(B19:B21)</f>
        <v>54496382.780000001</v>
      </c>
      <c r="C18" s="16">
        <f>SUM(C19:C21)</f>
        <v>34111276.280000001</v>
      </c>
      <c r="D18" s="16">
        <f t="shared" ref="D18:G18" si="5">SUM(D19:D21)</f>
        <v>88607659.060000002</v>
      </c>
      <c r="E18" s="16">
        <f t="shared" si="5"/>
        <v>72165299.949999988</v>
      </c>
      <c r="F18" s="16">
        <f t="shared" si="5"/>
        <v>70443187.899999991</v>
      </c>
      <c r="G18" s="16">
        <f t="shared" si="5"/>
        <v>16442359.110000014</v>
      </c>
      <c r="H18" s="7">
        <v>0</v>
      </c>
    </row>
    <row r="19" spans="1:8" x14ac:dyDescent="0.2">
      <c r="A19" s="9" t="s">
        <v>13</v>
      </c>
      <c r="B19" s="17">
        <v>54437335.149999999</v>
      </c>
      <c r="C19" s="17">
        <v>34111276.280000001</v>
      </c>
      <c r="D19" s="17">
        <f t="shared" ref="D19:D21" si="6">B19+C19</f>
        <v>88548611.430000007</v>
      </c>
      <c r="E19" s="17">
        <v>72156823.569999993</v>
      </c>
      <c r="F19" s="17">
        <v>70434711.519999996</v>
      </c>
      <c r="G19" s="17">
        <f t="shared" ref="G19:G21" si="7">D19-E19</f>
        <v>16391787.860000014</v>
      </c>
      <c r="H19" s="7" t="s">
        <v>44</v>
      </c>
    </row>
    <row r="20" spans="1:8" x14ac:dyDescent="0.2">
      <c r="A20" s="9" t="s">
        <v>14</v>
      </c>
      <c r="B20" s="17">
        <v>59047.63</v>
      </c>
      <c r="C20" s="17">
        <v>0</v>
      </c>
      <c r="D20" s="17">
        <f t="shared" si="6"/>
        <v>59047.63</v>
      </c>
      <c r="E20" s="17">
        <v>8476.3799999999992</v>
      </c>
      <c r="F20" s="17">
        <v>8476.3799999999992</v>
      </c>
      <c r="G20" s="17">
        <f t="shared" si="7"/>
        <v>50571.25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ht="10.5" x14ac:dyDescent="0.25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ht="10.5" x14ac:dyDescent="0.25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ht="10.5" x14ac:dyDescent="0.25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ht="10.5" x14ac:dyDescent="0.25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ht="10.5" x14ac:dyDescent="0.25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ht="10.5" x14ac:dyDescent="0.25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ht="10.5" x14ac:dyDescent="0.25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3">
      <c r="A36" s="14" t="s">
        <v>58</v>
      </c>
      <c r="B36" s="18">
        <f t="shared" ref="B36:G36" si="17">+B5+B32+B33+B34</f>
        <v>469211198.19000006</v>
      </c>
      <c r="C36" s="18">
        <f t="shared" si="17"/>
        <v>217876256.82999998</v>
      </c>
      <c r="D36" s="18">
        <f t="shared" si="17"/>
        <v>687087455.01999998</v>
      </c>
      <c r="E36" s="18">
        <f t="shared" si="17"/>
        <v>653741435.0999999</v>
      </c>
      <c r="F36" s="18">
        <f t="shared" si="17"/>
        <v>634153809.81999993</v>
      </c>
      <c r="G36" s="18">
        <f t="shared" si="17"/>
        <v>33346019.920000002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2026-01-28T20:27:36Z</cp:lastPrinted>
  <dcterms:created xsi:type="dcterms:W3CDTF">2012-12-11T21:13:37Z</dcterms:created>
  <dcterms:modified xsi:type="dcterms:W3CDTF">2026-01-28T20:28:16Z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