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415A7B86-454B-4ADB-BAD2-66ECCD9B0D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<sst xmlns="http://schemas.openxmlformats.org/spreadsheetml/2006/main" count="64" uniqueCount="64">
  <si>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</si>
  <si>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</si>
  <si>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</si>
  <si>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</si>
  <si>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</si>
  <si>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</si>
  <si>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</si>
  <si>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</si>
  <si>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</si>
  <si>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</si>
  <si>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</si>
  <si>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</si>
  <si>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</si>
  <si>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</si>
  <si>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</si>
  <si>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</si>
  <si>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</si>
  <si>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</si>
  <si>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</si>
  <si>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</si>
  <si>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</si>
  <si>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</si>
  <si>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</si>
  <si>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</si>
  <si>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</si>
  <si>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</si>
  <si>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</si>
  <si>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</si>
  <si>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</si>
  <si>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</si>
  <si>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</si>
  <si>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</si>
  <si>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</si>
  <si>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</si>
  <si>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</si>
  <si>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</si>
  <si>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</si>
  <si>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</si>
  <si>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</si>
  <si>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</si>
  <si>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</si>
  <si>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</si>
  <si>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</si>
  <si>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</si>
  <si>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</si>
  <si>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</si>
  <si>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</si>
  <si>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</si>
  <si>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</si>
  <si>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</si>
  <si>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</si>
  <si>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</si>
  <si>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</si>
  <si>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</si>
  <si>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</si>
  <si>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</si>
  <si>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</si>
  <si>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</si>
  <si>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</si>
  <si>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</si>
  <si>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</si>
  <si>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</si>
  <si>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</si>
  <si>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COLEGIO DE EDUCACION PROFESIONAL TECNICA DEL ESTADO DE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</si>
</sst>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3" fontId="7" fillId="0" borderId="6" xfId="0" applyNumberFormat="1" applyFont="1" applyFill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543410</xdr:colOff>
      <xdr:row>48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9987D8-AFBE-4C04-8291-5D74C0C9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"/>
          <a:ext cx="90587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H44" sqref="H43:H44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469211198.19000006</v>
      </c>
      <c r="C5" s="15">
        <f t="shared" ref="C5:G5" si="0">+C6+C9+C18+C22+C25+C30</f>
        <v>179946978.17999998</v>
      </c>
      <c r="D5" s="15">
        <f t="shared" si="0"/>
        <v>649158176.36999989</v>
      </c>
      <c r="E5" s="15">
        <f t="shared" si="0"/>
        <v>391220956.66000003</v>
      </c>
      <c r="F5" s="15">
        <f t="shared" si="0"/>
        <v>389411815.68000001</v>
      </c>
      <c r="G5" s="15">
        <f t="shared" si="0"/>
        <v>257937219.70999998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414714815.41000003</v>
      </c>
      <c r="C9" s="16">
        <f>SUM(C10:C17)</f>
        <v>140940082.39999998</v>
      </c>
      <c r="D9" s="16">
        <f t="shared" ref="D9:G9" si="2">SUM(D10:D17)</f>
        <v>555654897.80999994</v>
      </c>
      <c r="E9" s="16">
        <f t="shared" si="2"/>
        <v>346489323.17000002</v>
      </c>
      <c r="F9" s="16">
        <f t="shared" si="2"/>
        <v>344681331.88</v>
      </c>
      <c r="G9" s="16">
        <f t="shared" si="2"/>
        <v>209165574.63999999</v>
      </c>
      <c r="H9" s="7">
        <v>0</v>
      </c>
    </row>
    <row r="10" spans="1:8" x14ac:dyDescent="0.2">
      <c r="A10" s="9" t="s">
        <v>4</v>
      </c>
      <c r="B10" s="17">
        <v>412415455.41000003</v>
      </c>
      <c r="C10" s="17">
        <v>138492453.22999999</v>
      </c>
      <c r="D10" s="17">
        <f t="shared" ref="D10:D17" si="3">B10+C10</f>
        <v>550907908.63999999</v>
      </c>
      <c r="E10" s="17">
        <v>345165917.31</v>
      </c>
      <c r="F10" s="17">
        <v>343351689.01999998</v>
      </c>
      <c r="G10" s="17">
        <f t="shared" ref="G10:G17" si="4">D10-E10</f>
        <v>205741991.32999998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2299360</v>
      </c>
      <c r="C12" s="17">
        <v>2447629.17</v>
      </c>
      <c r="D12" s="17">
        <f t="shared" si="3"/>
        <v>4746989.17</v>
      </c>
      <c r="E12" s="17">
        <v>1323405.8600000001</v>
      </c>
      <c r="F12" s="17">
        <v>1329642.8600000001</v>
      </c>
      <c r="G12" s="17">
        <f t="shared" si="4"/>
        <v>3423583.3099999996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54496382.780000001</v>
      </c>
      <c r="C18" s="16">
        <f>SUM(C19:C21)</f>
        <v>39006895.780000001</v>
      </c>
      <c r="D18" s="16">
        <f t="shared" ref="D18:G18" si="5">SUM(D19:D21)</f>
        <v>93503278.560000002</v>
      </c>
      <c r="E18" s="16">
        <f t="shared" si="5"/>
        <v>44731633.489999995</v>
      </c>
      <c r="F18" s="16">
        <f t="shared" si="5"/>
        <v>44730483.799999997</v>
      </c>
      <c r="G18" s="16">
        <f t="shared" si="5"/>
        <v>48771645.070000008</v>
      </c>
      <c r="H18" s="7">
        <v>0</v>
      </c>
    </row>
    <row r="19" spans="1:8" x14ac:dyDescent="0.2">
      <c r="A19" s="9" t="s">
        <v>13</v>
      </c>
      <c r="B19" s="17">
        <v>54437335.149999999</v>
      </c>
      <c r="C19" s="17">
        <v>39006895.780000001</v>
      </c>
      <c r="D19" s="17">
        <f t="shared" ref="D19:D21" si="6">B19+C19</f>
        <v>93444230.930000007</v>
      </c>
      <c r="E19" s="17">
        <v>44729038.979999997</v>
      </c>
      <c r="F19" s="17">
        <v>44727889.289999999</v>
      </c>
      <c r="G19" s="17">
        <f t="shared" ref="G19:G21" si="7">D19-E19</f>
        <v>48715191.95000001</v>
      </c>
      <c r="H19" s="7" t="s">
        <v>44</v>
      </c>
    </row>
    <row r="20" spans="1:8" x14ac:dyDescent="0.2">
      <c r="A20" s="9" t="s">
        <v>14</v>
      </c>
      <c r="B20" s="17">
        <v>59047.63</v>
      </c>
      <c r="C20" s="17">
        <v>0</v>
      </c>
      <c r="D20" s="17">
        <f t="shared" si="6"/>
        <v>59047.63</v>
      </c>
      <c r="E20" s="17">
        <v>2594.5100000000002</v>
      </c>
      <c r="F20" s="17">
        <v>2594.5100000000002</v>
      </c>
      <c r="G20" s="17">
        <f t="shared" si="7"/>
        <v>56453.119999999995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469211198.19000006</v>
      </c>
      <c r="C36" s="18">
        <f t="shared" si="17"/>
        <v>179946978.17999998</v>
      </c>
      <c r="D36" s="25">
        <f t="shared" si="17"/>
        <v>649158176.36999989</v>
      </c>
      <c r="E36" s="25">
        <f t="shared" si="17"/>
        <v>391220956.66000003</v>
      </c>
      <c r="F36" s="25">
        <f t="shared" si="17"/>
        <v>389411815.68000001</v>
      </c>
      <c r="G36" s="25">
        <f t="shared" si="17"/>
        <v>257937219.70999998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MIGUEL ANGEL FRANCO TRUJILLO</cp:lastModifiedBy>
  <cp:lastPrinted>2017-03-30T22:19:49Z</cp:lastPrinted>
  <dcterms:created xsi:type="dcterms:W3CDTF">2012-12-11T21:13:37Z</dcterms:created>
  <dcterms:modified xsi:type="dcterms:W3CDTF">2025-10-16T19:23:24Z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