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"/>
    </mc:Choice>
  </mc:AlternateContent>
  <xr:revisionPtr revIDLastSave="0" documentId="13_ncr:1_{AEC6C561-46A0-4DCB-ABB0-AC8BC7AD0892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D19" i="1"/>
  <c r="G19" i="1" s="1"/>
  <c r="G12" i="1"/>
  <c r="D12" i="1"/>
  <c r="G11" i="1"/>
  <c r="D11" i="1"/>
  <c r="D10" i="1"/>
  <c r="G10" i="1" s="1"/>
  <c r="G34" i="1" l="1"/>
  <c r="D34" i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18" i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G9" i="1"/>
  <c r="F9" i="1"/>
  <c r="E9" i="1"/>
  <c r="D9" i="1"/>
  <c r="C9" i="1"/>
  <c r="B9" i="1"/>
  <c r="G8" i="1"/>
  <c r="D8" i="1"/>
  <c r="D7" i="1"/>
  <c r="G7" i="1" s="1"/>
  <c r="G6" i="1" s="1"/>
  <c r="F6" i="1"/>
  <c r="E6" i="1"/>
  <c r="D6" i="1"/>
  <c r="C6" i="1"/>
  <c r="B6" i="1"/>
  <c r="B5" i="1" l="1"/>
  <c r="B36" i="1" s="1"/>
  <c r="C5" i="1"/>
  <c r="C36" i="1" s="1"/>
  <c r="E5" i="1"/>
  <c r="E36" i="1" s="1"/>
  <c r="F5" i="1"/>
  <c r="F36" i="1" s="1"/>
  <c r="D5" i="1"/>
  <c r="D36" i="1" s="1"/>
  <c r="G18" i="1"/>
  <c r="G5" i="1" s="1"/>
  <c r="G36" i="1" s="1"/>
  <c r="G31" i="1"/>
  <c r="G30" i="1" s="1"/>
  <c r="D25" i="1"/>
  <c r="G23" i="1"/>
  <c r="G22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<sst xmlns="http://schemas.openxmlformats.org/spreadsheetml/2006/main" count="40" uniqueCount="40">
  <si>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</si>
  <si>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</si>
  <si>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</si>
  <si>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</si>
  <si>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</si>
  <si>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</si>
  <si>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</si>
  <si>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</si>
  <si>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</si>
  <si>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</si>
  <si>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</si>
  <si>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</si>
  <si>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</si>
  <si>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</si>
  <si>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</si>
  <si>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</si>
  <si>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</si>
  <si>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</si>
  <si>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</si>
  <si>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</si>
  <si>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</si>
  <si>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</si>
  <si>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</si>
  <si>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</si>
  <si>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</si>
  <si>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</si>
  <si>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</si>
  <si>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</si>
  <si>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</si>
  <si>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</si>
  <si>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</si>
  <si>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</si>
  <si>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</si>
  <si>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</si>
  <si>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</si>
  <si>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</si>
  <si>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</si>
  <si>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</si>
  <si>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</si>
  <si>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COLEGIO DE EDUCACION PROFESIONAL TECNICA DEL ESTADO DE GUANAJUATO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</si>
</sst>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10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1" t="s">
        <v>39</v>
      </c>
      <c r="B1" s="21"/>
      <c r="C1" s="21"/>
      <c r="D1" s="21"/>
      <c r="E1" s="21"/>
      <c r="F1" s="21"/>
      <c r="G1" s="22"/>
    </row>
    <row r="2" spans="1:7" ht="14.4" customHeight="1" x14ac:dyDescent="0.2">
      <c r="A2" s="23" t="s">
        <v>0</v>
      </c>
      <c r="B2" s="20" t="s">
        <v>1</v>
      </c>
      <c r="C2" s="21"/>
      <c r="D2" s="21"/>
      <c r="E2" s="21"/>
      <c r="F2" s="22"/>
      <c r="G2" s="18" t="s">
        <v>2</v>
      </c>
    </row>
    <row r="3" spans="1:7" ht="20.399999999999999" x14ac:dyDescent="0.2">
      <c r="A3" s="24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9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>+B6+B9+B18+B22+B25+B30</f>
        <v>469211198.19000006</v>
      </c>
      <c r="C5" s="14">
        <f t="shared" ref="C5:G5" si="0">+C6+C9+C18+C22+C25+C30</f>
        <v>173374452.38999999</v>
      </c>
      <c r="D5" s="14">
        <f t="shared" si="0"/>
        <v>642585650.57999992</v>
      </c>
      <c r="E5" s="14">
        <f t="shared" si="0"/>
        <v>262948488.56</v>
      </c>
      <c r="F5" s="14">
        <f t="shared" si="0"/>
        <v>257156616.40000001</v>
      </c>
      <c r="G5" s="14">
        <f t="shared" si="0"/>
        <v>379637162.01999998</v>
      </c>
    </row>
    <row r="6" spans="1:7" x14ac:dyDescent="0.2">
      <c r="A6" s="11" t="s">
        <v>9</v>
      </c>
      <c r="B6" s="15">
        <f>SUM(B7:B8)</f>
        <v>0</v>
      </c>
      <c r="C6" s="15">
        <f>SUM(C7:C8)</f>
        <v>0</v>
      </c>
      <c r="D6" s="15">
        <f t="shared" ref="D6:G6" si="1">SUM(D7:D8)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11" t="s">
        <v>12</v>
      </c>
      <c r="B9" s="15">
        <f>SUM(B10:B17)</f>
        <v>414714815.41000003</v>
      </c>
      <c r="C9" s="15">
        <f>SUM(C10:C17)</f>
        <v>135321700.63999999</v>
      </c>
      <c r="D9" s="15">
        <f t="shared" ref="D9:G9" si="2">SUM(D10:D17)</f>
        <v>550036516.04999995</v>
      </c>
      <c r="E9" s="15">
        <f t="shared" si="2"/>
        <v>229908221.03999999</v>
      </c>
      <c r="F9" s="15">
        <f t="shared" si="2"/>
        <v>225475545.16</v>
      </c>
      <c r="G9" s="15">
        <f t="shared" si="2"/>
        <v>320128295.00999999</v>
      </c>
    </row>
    <row r="10" spans="1:7" x14ac:dyDescent="0.2">
      <c r="A10" s="12" t="s">
        <v>13</v>
      </c>
      <c r="B10" s="16">
        <v>412415455.41000003</v>
      </c>
      <c r="C10" s="16">
        <v>132874071.47</v>
      </c>
      <c r="D10" s="16">
        <f t="shared" ref="D10:D12" si="3">B10+C10</f>
        <v>545289526.88</v>
      </c>
      <c r="E10" s="16">
        <v>229410660.40000001</v>
      </c>
      <c r="F10" s="16">
        <v>225048404.65000001</v>
      </c>
      <c r="G10" s="16">
        <f t="shared" ref="G10:G12" si="4">D10-E10</f>
        <v>315878866.48000002</v>
      </c>
    </row>
    <row r="11" spans="1:7" x14ac:dyDescent="0.2">
      <c r="A11" s="12" t="s">
        <v>14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12" t="s">
        <v>15</v>
      </c>
      <c r="B12" s="16">
        <v>2299360</v>
      </c>
      <c r="C12" s="16">
        <v>2447629.17</v>
      </c>
      <c r="D12" s="16">
        <f t="shared" si="3"/>
        <v>4746989.17</v>
      </c>
      <c r="E12" s="16">
        <v>497560.64</v>
      </c>
      <c r="F12" s="16">
        <v>427140.51</v>
      </c>
      <c r="G12" s="16">
        <f t="shared" si="4"/>
        <v>4249428.53</v>
      </c>
    </row>
    <row r="13" spans="1:7" x14ac:dyDescent="0.2">
      <c r="A13" s="12" t="s">
        <v>16</v>
      </c>
      <c r="B13" s="16">
        <v>0</v>
      </c>
      <c r="C13" s="16">
        <v>0</v>
      </c>
      <c r="D13" s="16">
        <f t="shared" ref="D10:D17" si="5">B13+C13</f>
        <v>0</v>
      </c>
      <c r="E13" s="16">
        <v>0</v>
      </c>
      <c r="F13" s="16">
        <v>0</v>
      </c>
      <c r="G13" s="16">
        <f t="shared" ref="G10:G17" si="6">D13-E13</f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f t="shared" si="5"/>
        <v>0</v>
      </c>
      <c r="E14" s="16">
        <v>0</v>
      </c>
      <c r="F14" s="16">
        <v>0</v>
      </c>
      <c r="G14" s="16">
        <f t="shared" si="6"/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f t="shared" si="5"/>
        <v>0</v>
      </c>
      <c r="E15" s="16">
        <v>0</v>
      </c>
      <c r="F15" s="16">
        <v>0</v>
      </c>
      <c r="G15" s="16">
        <f t="shared" si="6"/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f t="shared" si="5"/>
        <v>0</v>
      </c>
      <c r="E16" s="16">
        <v>0</v>
      </c>
      <c r="F16" s="16">
        <v>0</v>
      </c>
      <c r="G16" s="16">
        <f t="shared" si="6"/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f t="shared" si="5"/>
        <v>0</v>
      </c>
      <c r="E17" s="16">
        <v>0</v>
      </c>
      <c r="F17" s="16">
        <v>0</v>
      </c>
      <c r="G17" s="16">
        <f t="shared" si="6"/>
        <v>0</v>
      </c>
    </row>
    <row r="18" spans="1:7" x14ac:dyDescent="0.2">
      <c r="A18" s="11" t="s">
        <v>21</v>
      </c>
      <c r="B18" s="15">
        <f>SUM(B19:B21)</f>
        <v>54496382.780000001</v>
      </c>
      <c r="C18" s="15">
        <f>SUM(C19:C21)</f>
        <v>38052751.75</v>
      </c>
      <c r="D18" s="15">
        <f t="shared" ref="D18:G18" si="7">SUM(D19:D21)</f>
        <v>92549134.530000001</v>
      </c>
      <c r="E18" s="15">
        <f t="shared" si="7"/>
        <v>33040267.52</v>
      </c>
      <c r="F18" s="15">
        <f t="shared" si="7"/>
        <v>31681071.239999998</v>
      </c>
      <c r="G18" s="15">
        <f t="shared" si="7"/>
        <v>59508867.010000013</v>
      </c>
    </row>
    <row r="19" spans="1:7" x14ac:dyDescent="0.2">
      <c r="A19" s="12" t="s">
        <v>22</v>
      </c>
      <c r="B19" s="16">
        <v>54437335.149999999</v>
      </c>
      <c r="C19" s="16">
        <v>38052751.75</v>
      </c>
      <c r="D19" s="16">
        <f t="shared" ref="D19:D20" si="8">B19+C19</f>
        <v>92490086.900000006</v>
      </c>
      <c r="E19" s="16">
        <v>33039351.52</v>
      </c>
      <c r="F19" s="16">
        <v>31680155.239999998</v>
      </c>
      <c r="G19" s="16">
        <f t="shared" ref="G19:G20" si="9">D19-E19</f>
        <v>59450735.38000001</v>
      </c>
    </row>
    <row r="20" spans="1:7" x14ac:dyDescent="0.2">
      <c r="A20" s="12" t="s">
        <v>23</v>
      </c>
      <c r="B20" s="16">
        <v>59047.63</v>
      </c>
      <c r="C20" s="16">
        <v>0</v>
      </c>
      <c r="D20" s="16">
        <f t="shared" si="8"/>
        <v>59047.63</v>
      </c>
      <c r="E20" s="16">
        <v>916</v>
      </c>
      <c r="F20" s="16">
        <v>916</v>
      </c>
      <c r="G20" s="16">
        <f t="shared" si="9"/>
        <v>58131.63</v>
      </c>
    </row>
    <row r="21" spans="1:7" x14ac:dyDescent="0.2">
      <c r="A21" s="12" t="s">
        <v>24</v>
      </c>
      <c r="B21" s="16">
        <v>0</v>
      </c>
      <c r="C21" s="16">
        <v>0</v>
      </c>
      <c r="D21" s="16">
        <f t="shared" ref="D19:D21" si="10">B21+C21</f>
        <v>0</v>
      </c>
      <c r="E21" s="16">
        <v>0</v>
      </c>
      <c r="F21" s="16">
        <v>0</v>
      </c>
      <c r="G21" s="16">
        <f t="shared" ref="G19:G21" si="11">D21-E21</f>
        <v>0</v>
      </c>
    </row>
    <row r="22" spans="1:7" x14ac:dyDescent="0.2">
      <c r="A22" s="11" t="s">
        <v>25</v>
      </c>
      <c r="B22" s="15">
        <f>SUM(B23:B24)</f>
        <v>0</v>
      </c>
      <c r="C22" s="15">
        <f>SUM(C23:C24)</f>
        <v>0</v>
      </c>
      <c r="D22" s="15">
        <f t="shared" ref="D22:G22" si="12">SUM(D23:D24)</f>
        <v>0</v>
      </c>
      <c r="E22" s="15">
        <f t="shared" si="12"/>
        <v>0</v>
      </c>
      <c r="F22" s="15">
        <f t="shared" si="12"/>
        <v>0</v>
      </c>
      <c r="G22" s="15">
        <f t="shared" si="12"/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f t="shared" ref="D23:D24" si="13">B23+C23</f>
        <v>0</v>
      </c>
      <c r="E23" s="16">
        <v>0</v>
      </c>
      <c r="F23" s="16">
        <v>0</v>
      </c>
      <c r="G23" s="16">
        <f t="shared" ref="G23:G24" si="14">D23-E23</f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f t="shared" si="13"/>
        <v>0</v>
      </c>
      <c r="E24" s="16">
        <v>0</v>
      </c>
      <c r="F24" s="16">
        <v>0</v>
      </c>
      <c r="G24" s="16">
        <f t="shared" si="14"/>
        <v>0</v>
      </c>
    </row>
    <row r="25" spans="1:7" x14ac:dyDescent="0.2">
      <c r="A25" s="11" t="s">
        <v>28</v>
      </c>
      <c r="B25" s="15">
        <f>SUM(B26:B29)</f>
        <v>0</v>
      </c>
      <c r="C25" s="15">
        <f>SUM(C26:C29)</f>
        <v>0</v>
      </c>
      <c r="D25" s="15">
        <f t="shared" ref="D25:G25" si="15">SUM(D26:D29)</f>
        <v>0</v>
      </c>
      <c r="E25" s="15">
        <f t="shared" si="15"/>
        <v>0</v>
      </c>
      <c r="F25" s="15">
        <f t="shared" si="15"/>
        <v>0</v>
      </c>
      <c r="G25" s="15">
        <f t="shared" si="15"/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f t="shared" ref="D26:D29" si="16">B26+C26</f>
        <v>0</v>
      </c>
      <c r="E26" s="16">
        <v>0</v>
      </c>
      <c r="F26" s="16">
        <v>0</v>
      </c>
      <c r="G26" s="16">
        <f t="shared" ref="G26:G29" si="17">D26-E26</f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f t="shared" si="16"/>
        <v>0</v>
      </c>
      <c r="E27" s="16">
        <v>0</v>
      </c>
      <c r="F27" s="16">
        <v>0</v>
      </c>
      <c r="G27" s="16">
        <f t="shared" si="17"/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f t="shared" si="16"/>
        <v>0</v>
      </c>
      <c r="E28" s="16">
        <v>0</v>
      </c>
      <c r="F28" s="16">
        <v>0</v>
      </c>
      <c r="G28" s="16">
        <f t="shared" si="17"/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f t="shared" si="16"/>
        <v>0</v>
      </c>
      <c r="E29" s="16">
        <v>0</v>
      </c>
      <c r="F29" s="16">
        <v>0</v>
      </c>
      <c r="G29" s="16">
        <f t="shared" si="17"/>
        <v>0</v>
      </c>
    </row>
    <row r="30" spans="1:7" x14ac:dyDescent="0.2">
      <c r="A30" s="11" t="s">
        <v>33</v>
      </c>
      <c r="B30" s="15">
        <f>SUM(B31)</f>
        <v>0</v>
      </c>
      <c r="C30" s="15">
        <f t="shared" ref="C30:G30" si="18">SUM(C31)</f>
        <v>0</v>
      </c>
      <c r="D30" s="15">
        <f t="shared" si="18"/>
        <v>0</v>
      </c>
      <c r="E30" s="15">
        <f t="shared" si="18"/>
        <v>0</v>
      </c>
      <c r="F30" s="15">
        <f t="shared" si="18"/>
        <v>0</v>
      </c>
      <c r="G30" s="15">
        <f t="shared" si="18"/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f t="shared" ref="D31:D34" si="19">B31+C31</f>
        <v>0</v>
      </c>
      <c r="E31" s="16">
        <v>0</v>
      </c>
      <c r="F31" s="16">
        <v>0</v>
      </c>
      <c r="G31" s="16">
        <f t="shared" ref="G31:G34" si="20">D31-E31</f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f t="shared" si="19"/>
        <v>0</v>
      </c>
      <c r="E32" s="15">
        <v>0</v>
      </c>
      <c r="F32" s="15">
        <v>0</v>
      </c>
      <c r="G32" s="15">
        <f t="shared" si="20"/>
        <v>0</v>
      </c>
    </row>
    <row r="33" spans="1:7" x14ac:dyDescent="0.2">
      <c r="A33" s="6" t="s">
        <v>36</v>
      </c>
      <c r="B33" s="15">
        <v>0</v>
      </c>
      <c r="C33" s="15">
        <v>0</v>
      </c>
      <c r="D33" s="15">
        <f t="shared" si="19"/>
        <v>0</v>
      </c>
      <c r="E33" s="15">
        <v>0</v>
      </c>
      <c r="F33" s="15">
        <v>0</v>
      </c>
      <c r="G33" s="15">
        <f t="shared" si="20"/>
        <v>0</v>
      </c>
    </row>
    <row r="34" spans="1:7" x14ac:dyDescent="0.2">
      <c r="A34" s="6" t="s">
        <v>37</v>
      </c>
      <c r="B34" s="15">
        <v>0</v>
      </c>
      <c r="C34" s="15">
        <v>0</v>
      </c>
      <c r="D34" s="15">
        <f t="shared" si="19"/>
        <v>0</v>
      </c>
      <c r="E34" s="15">
        <v>0</v>
      </c>
      <c r="F34" s="15">
        <v>0</v>
      </c>
      <c r="G34" s="15">
        <f t="shared" si="20"/>
        <v>0</v>
      </c>
    </row>
    <row r="35" spans="1:7" x14ac:dyDescent="0.2">
      <c r="A35" s="3"/>
      <c r="B35" s="15"/>
      <c r="C35" s="15"/>
      <c r="D35" s="15"/>
      <c r="E35" s="15"/>
      <c r="F35" s="15"/>
      <c r="G35" s="15"/>
    </row>
    <row r="36" spans="1:7" x14ac:dyDescent="0.2">
      <c r="A36" s="4" t="s">
        <v>38</v>
      </c>
      <c r="B36" s="17">
        <f t="shared" ref="B36:G36" si="21">+B5+B32+B33+B34</f>
        <v>469211198.19000006</v>
      </c>
      <c r="C36" s="17">
        <f t="shared" si="21"/>
        <v>173374452.38999999</v>
      </c>
      <c r="D36" s="17">
        <f t="shared" si="21"/>
        <v>642585650.57999992</v>
      </c>
      <c r="E36" s="17">
        <f t="shared" si="21"/>
        <v>262948488.56</v>
      </c>
      <c r="F36" s="17">
        <f t="shared" si="21"/>
        <v>257156616.40000001</v>
      </c>
      <c r="G36" s="17">
        <f t="shared" si="21"/>
        <v>379637162.01999998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9 B13:G18 B21:G35" name="Rango1_3_1"/>
    <protectedRange sqref="B5:G5" name="Rango1_2_2_1"/>
    <protectedRange sqref="B36:G36" name="Rango1_1_2_1"/>
    <protectedRange sqref="B10:G12" name="Rango1_3_2"/>
    <protectedRange sqref="B19:G20" name="Rango1_3_3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DOLORES JANET SANCHEZ MONTIEL</cp:lastModifiedBy>
  <cp:revision/>
  <cp:lastPrinted>2025-04-23T21:43:33Z</cp:lastPrinted>
  <dcterms:created xsi:type="dcterms:W3CDTF">2012-12-11T21:13:37Z</dcterms:created>
  <dcterms:modified xsi:type="dcterms:W3CDTF">2025-07-22T18:27:57Z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