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ownloads\"/>
    </mc:Choice>
  </mc:AlternateContent>
  <xr:revisionPtr revIDLastSave="0" documentId="8_{980432C8-976B-4A07-B1BC-E80D13C0035B}" xr6:coauthVersionLast="47" xr6:coauthVersionMax="47" xr10:uidLastSave="{00000000-0000-0000-0000-000000000000}"/>
  <bookViews>
    <workbookView xWindow="-110" yWindow="-110" windowWidth="19420" windowHeight="11500" xr2:uid="{AF8957F3-66F6-4FF6-A496-E829982DA413}"/>
  </bookViews>
  <sheets>
    <sheet name="COG" sheetId="1" r:id="rId1"/>
  </sheets>
  <definedNames>
    <definedName name="_xlnm._FilterDatabase" localSheetId="0" hidden="1">COG!$A$3:$G$75</definedName>
    <definedName name="_xlnm.Print_Area" localSheetId="0">COG!$A$1:$H$117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G72" i="1"/>
  <c r="D72" i="1"/>
  <c r="D71" i="1"/>
  <c r="G71" i="1" s="1"/>
  <c r="D70" i="1"/>
  <c r="G70" i="1" s="1"/>
  <c r="D69" i="1"/>
  <c r="G69" i="1" s="1"/>
  <c r="F68" i="1"/>
  <c r="E68" i="1"/>
  <c r="D68" i="1"/>
  <c r="G68" i="1" s="1"/>
  <c r="C68" i="1"/>
  <c r="B68" i="1"/>
  <c r="D67" i="1"/>
  <c r="G67" i="1" s="1"/>
  <c r="D66" i="1"/>
  <c r="G66" i="1" s="1"/>
  <c r="D65" i="1"/>
  <c r="G65" i="1" s="1"/>
  <c r="F64" i="1"/>
  <c r="E64" i="1"/>
  <c r="D64" i="1"/>
  <c r="G64" i="1" s="1"/>
  <c r="C64" i="1"/>
  <c r="B64" i="1"/>
  <c r="D63" i="1"/>
  <c r="G63" i="1" s="1"/>
  <c r="D62" i="1"/>
  <c r="G62" i="1" s="1"/>
  <c r="D61" i="1"/>
  <c r="G61" i="1" s="1"/>
  <c r="D60" i="1"/>
  <c r="G60" i="1" s="1"/>
  <c r="D59" i="1"/>
  <c r="G59" i="1" s="1"/>
  <c r="G58" i="1"/>
  <c r="D58" i="1"/>
  <c r="D57" i="1"/>
  <c r="G57" i="1" s="1"/>
  <c r="F56" i="1"/>
  <c r="E56" i="1"/>
  <c r="C56" i="1"/>
  <c r="B56" i="1"/>
  <c r="D56" i="1" s="1"/>
  <c r="G56" i="1" s="1"/>
  <c r="D55" i="1"/>
  <c r="G55" i="1" s="1"/>
  <c r="G54" i="1"/>
  <c r="D54" i="1"/>
  <c r="D53" i="1"/>
  <c r="G53" i="1" s="1"/>
  <c r="F52" i="1"/>
  <c r="E52" i="1"/>
  <c r="C52" i="1"/>
  <c r="B52" i="1"/>
  <c r="D52" i="1" s="1"/>
  <c r="G52" i="1" s="1"/>
  <c r="D51" i="1"/>
  <c r="G51" i="1" s="1"/>
  <c r="G50" i="1"/>
  <c r="D50" i="1"/>
  <c r="D49" i="1"/>
  <c r="G49" i="1" s="1"/>
  <c r="D48" i="1"/>
  <c r="G48" i="1" s="1"/>
  <c r="D47" i="1"/>
  <c r="G47" i="1" s="1"/>
  <c r="D46" i="1"/>
  <c r="G46" i="1" s="1"/>
  <c r="D45" i="1"/>
  <c r="G45" i="1" s="1"/>
  <c r="G44" i="1"/>
  <c r="D44" i="1"/>
  <c r="D43" i="1"/>
  <c r="G43" i="1" s="1"/>
  <c r="F42" i="1"/>
  <c r="E42" i="1"/>
  <c r="C42" i="1"/>
  <c r="B42" i="1"/>
  <c r="D42" i="1" s="1"/>
  <c r="G42" i="1" s="1"/>
  <c r="D41" i="1"/>
  <c r="G41" i="1" s="1"/>
  <c r="G40" i="1"/>
  <c r="D40" i="1"/>
  <c r="D39" i="1"/>
  <c r="G39" i="1" s="1"/>
  <c r="D38" i="1"/>
  <c r="G38" i="1" s="1"/>
  <c r="D37" i="1"/>
  <c r="G37" i="1" s="1"/>
  <c r="D36" i="1"/>
  <c r="G36" i="1" s="1"/>
  <c r="D35" i="1"/>
  <c r="G35" i="1" s="1"/>
  <c r="G34" i="1"/>
  <c r="D34" i="1"/>
  <c r="D33" i="1"/>
  <c r="G33" i="1" s="1"/>
  <c r="F32" i="1"/>
  <c r="E32" i="1"/>
  <c r="C32" i="1"/>
  <c r="B32" i="1"/>
  <c r="D32" i="1" s="1"/>
  <c r="G32" i="1" s="1"/>
  <c r="D31" i="1"/>
  <c r="G31" i="1" s="1"/>
  <c r="G30" i="1"/>
  <c r="D30" i="1"/>
  <c r="D29" i="1"/>
  <c r="G29" i="1" s="1"/>
  <c r="D28" i="1"/>
  <c r="G28" i="1" s="1"/>
  <c r="D27" i="1"/>
  <c r="G27" i="1" s="1"/>
  <c r="D26" i="1"/>
  <c r="G26" i="1" s="1"/>
  <c r="D25" i="1"/>
  <c r="G25" i="1" s="1"/>
  <c r="G24" i="1"/>
  <c r="D24" i="1"/>
  <c r="D23" i="1"/>
  <c r="G23" i="1" s="1"/>
  <c r="F22" i="1"/>
  <c r="E22" i="1"/>
  <c r="C22" i="1"/>
  <c r="B22" i="1"/>
  <c r="D22" i="1" s="1"/>
  <c r="G22" i="1" s="1"/>
  <c r="D21" i="1"/>
  <c r="G21" i="1" s="1"/>
  <c r="G20" i="1"/>
  <c r="D20" i="1"/>
  <c r="D19" i="1"/>
  <c r="G19" i="1" s="1"/>
  <c r="D18" i="1"/>
  <c r="G18" i="1" s="1"/>
  <c r="D17" i="1"/>
  <c r="G17" i="1" s="1"/>
  <c r="D16" i="1"/>
  <c r="G16" i="1" s="1"/>
  <c r="D15" i="1"/>
  <c r="G15" i="1" s="1"/>
  <c r="G14" i="1"/>
  <c r="D14" i="1"/>
  <c r="D13" i="1"/>
  <c r="G13" i="1" s="1"/>
  <c r="F12" i="1"/>
  <c r="E12" i="1"/>
  <c r="C12" i="1"/>
  <c r="B12" i="1"/>
  <c r="D12" i="1" s="1"/>
  <c r="G12" i="1" s="1"/>
  <c r="D11" i="1"/>
  <c r="G11" i="1" s="1"/>
  <c r="G10" i="1"/>
  <c r="D10" i="1"/>
  <c r="D9" i="1"/>
  <c r="G9" i="1" s="1"/>
  <c r="D8" i="1"/>
  <c r="G8" i="1" s="1"/>
  <c r="D7" i="1"/>
  <c r="G7" i="1" s="1"/>
  <c r="D6" i="1"/>
  <c r="G6" i="1" s="1"/>
  <c r="D5" i="1"/>
  <c r="G5" i="1" s="1"/>
  <c r="F4" i="1"/>
  <c r="F76" i="1" s="1"/>
  <c r="E4" i="1"/>
  <c r="E76" i="1" s="1"/>
  <c r="C4" i="1"/>
  <c r="C76" i="1" s="1"/>
  <c r="B4" i="1"/>
  <c r="D4" i="1" s="1"/>
  <c r="G4" i="1" l="1"/>
  <c r="G76" i="1" s="1"/>
  <c r="D76" i="1"/>
  <c r="B76" i="1"/>
</calcChain>
</file>

<file path=xl/sharedStrings.xml><?xml version="1.0" encoding="utf-8"?>
<sst xmlns="http://schemas.openxmlformats.org/spreadsheetml/2006/main" count="83" uniqueCount="83">
  <si>
    <t>COLEGIO DE EDUCACION PROFESIONAL TECNICA DEL ESTADO DE GUANAJUATO
Estado Analítico del Ejercicio del Presupuesto de Egresos
Clasificación por Objeto del Gasto (Capítulo y Concepto)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</si>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</sst>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3" fontId="2" fillId="0" borderId="5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3" fontId="3" fillId="0" borderId="10" xfId="0" applyNumberFormat="1" applyFont="1" applyBorder="1" applyProtection="1">
      <protection locked="0"/>
    </xf>
    <xf numFmtId="0" fontId="4" fillId="0" borderId="9" xfId="0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 indent="1"/>
    </xf>
    <xf numFmtId="3" fontId="3" fillId="0" borderId="8" xfId="0" applyNumberFormat="1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 xr:uid="{600C1EF6-E726-4467-BCC3-14A60C22B5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296333</xdr:colOff>
      <xdr:row>104</xdr:row>
      <xdr:rowOff>52917</xdr:rowOff>
    </xdr:from>
    <xdr:to>
      <xdr:col>8</xdr:col>
      <xdr:colOff>5291</xdr:colOff>
      <xdr:row>111</xdr:row>
      <xdr:rowOff>66887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9C1FD2-7DD8-42A7-AEE6-EF24DB360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3" y="14162617"/>
          <a:ext cx="10004424" cy="9029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7CF43-C716-40EF-BAF2-B74979CBE8B4}">
  <sheetPr>
    <pageSetUpPr fitToPage="1"/>
  </sheetPr>
  <dimension ref="A1:H78"/>
  <sheetViews>
    <sheetView showGridLines="0" tabSelected="1" view="pageBreakPreview" topLeftCell="A62" zoomScale="60" zoomScaleNormal="100" workbookViewId="0">
      <selection activeCell="A80" sqref="A80"/>
    </sheetView>
  </sheetViews>
  <sheetFormatPr baseColWidth="10" defaultColWidth="12" defaultRowHeight="10" x14ac:dyDescent="0.2"/>
  <cols>
    <col min="1" max="1" width="62.77734375" style="3" customWidth="1"/>
    <col min="2" max="2" width="18.33203125" style="3" customWidth="1"/>
    <col min="3" max="3" width="19.77734375" style="3" customWidth="1"/>
    <col min="4" max="7" width="18.33203125" style="3" customWidth="1"/>
    <col min="8" max="16384" width="12" style="3"/>
  </cols>
  <sheetData>
    <row r="1" spans="1:8" ht="60.65" customHeight="1" x14ac:dyDescent="0.2">
      <c r="A1" s="1" t="s">
        <v>0</v>
      </c>
      <c r="B1" s="1"/>
      <c r="C1" s="1"/>
      <c r="D1" s="1"/>
      <c r="E1" s="1"/>
      <c r="F1" s="1"/>
      <c r="G1" s="2"/>
    </row>
    <row r="2" spans="1:8" ht="10.5" x14ac:dyDescent="0.2">
      <c r="A2" s="4"/>
      <c r="B2" s="5" t="s">
        <v>1</v>
      </c>
      <c r="C2" s="1"/>
      <c r="D2" s="1"/>
      <c r="E2" s="1"/>
      <c r="F2" s="2"/>
      <c r="G2" s="6" t="s">
        <v>2</v>
      </c>
    </row>
    <row r="3" spans="1:8" ht="2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8" ht="10.5" x14ac:dyDescent="0.25">
      <c r="A4" s="10" t="s">
        <v>9</v>
      </c>
      <c r="B4" s="11">
        <f>SUM(B5:B11)</f>
        <v>389205589.36000001</v>
      </c>
      <c r="C4" s="11">
        <f>SUM(C5:C11)</f>
        <v>73875734.430000007</v>
      </c>
      <c r="D4" s="11">
        <f>B4+C4</f>
        <v>463081323.79000002</v>
      </c>
      <c r="E4" s="11">
        <f>SUM(E5:E11)</f>
        <v>460995135.27000004</v>
      </c>
      <c r="F4" s="11">
        <f>SUM(F5:F11)</f>
        <v>444078034.23000002</v>
      </c>
      <c r="G4" s="11">
        <f>D4-E4</f>
        <v>2086188.5199999809</v>
      </c>
    </row>
    <row r="5" spans="1:8" x14ac:dyDescent="0.2">
      <c r="A5" s="12" t="s">
        <v>10</v>
      </c>
      <c r="B5" s="13">
        <v>150287261</v>
      </c>
      <c r="C5" s="13">
        <v>15270159.35</v>
      </c>
      <c r="D5" s="13">
        <f t="shared" ref="D5:D68" si="0">B5+C5</f>
        <v>165557420.34999999</v>
      </c>
      <c r="E5" s="13">
        <v>165206440.65000001</v>
      </c>
      <c r="F5" s="13">
        <v>165060427.99000001</v>
      </c>
      <c r="G5" s="13">
        <f t="shared" ref="G5:G68" si="1">D5-E5</f>
        <v>350979.69999998808</v>
      </c>
      <c r="H5" s="14">
        <v>1100</v>
      </c>
    </row>
    <row r="6" spans="1:8" x14ac:dyDescent="0.2">
      <c r="A6" s="12" t="s">
        <v>11</v>
      </c>
      <c r="B6" s="13">
        <v>55895258.490000002</v>
      </c>
      <c r="C6" s="13">
        <v>15376004.890000001</v>
      </c>
      <c r="D6" s="13">
        <f t="shared" si="0"/>
        <v>71271263.379999995</v>
      </c>
      <c r="E6" s="13">
        <v>71111864.950000003</v>
      </c>
      <c r="F6" s="13">
        <v>70440829.780000001</v>
      </c>
      <c r="G6" s="13">
        <f t="shared" si="1"/>
        <v>159398.42999999225</v>
      </c>
      <c r="H6" s="14">
        <v>1200</v>
      </c>
    </row>
    <row r="7" spans="1:8" x14ac:dyDescent="0.2">
      <c r="A7" s="12" t="s">
        <v>12</v>
      </c>
      <c r="B7" s="13">
        <v>56737122</v>
      </c>
      <c r="C7" s="13">
        <v>27865851.23</v>
      </c>
      <c r="D7" s="13">
        <f t="shared" si="0"/>
        <v>84602973.230000004</v>
      </c>
      <c r="E7" s="13">
        <v>84097601.930000007</v>
      </c>
      <c r="F7" s="13">
        <v>81078786.689999998</v>
      </c>
      <c r="G7" s="13">
        <f t="shared" si="1"/>
        <v>505371.29999999702</v>
      </c>
      <c r="H7" s="14">
        <v>1300</v>
      </c>
    </row>
    <row r="8" spans="1:8" x14ac:dyDescent="0.2">
      <c r="A8" s="12" t="s">
        <v>13</v>
      </c>
      <c r="B8" s="13">
        <v>44571427</v>
      </c>
      <c r="C8" s="13">
        <v>5183239.1100000003</v>
      </c>
      <c r="D8" s="13">
        <f t="shared" si="0"/>
        <v>49754666.109999999</v>
      </c>
      <c r="E8" s="13">
        <v>49488948.369999997</v>
      </c>
      <c r="F8" s="13">
        <v>49488708.210000001</v>
      </c>
      <c r="G8" s="13">
        <f t="shared" si="1"/>
        <v>265717.74000000209</v>
      </c>
      <c r="H8" s="14">
        <v>1400</v>
      </c>
    </row>
    <row r="9" spans="1:8" x14ac:dyDescent="0.2">
      <c r="A9" s="12" t="s">
        <v>14</v>
      </c>
      <c r="B9" s="13">
        <v>46926371.869999997</v>
      </c>
      <c r="C9" s="13">
        <v>5587955.7000000002</v>
      </c>
      <c r="D9" s="13">
        <f t="shared" si="0"/>
        <v>52514327.57</v>
      </c>
      <c r="E9" s="13">
        <v>51733163.700000003</v>
      </c>
      <c r="F9" s="13">
        <v>46762222.619999997</v>
      </c>
      <c r="G9" s="13">
        <f t="shared" si="1"/>
        <v>781163.86999999732</v>
      </c>
      <c r="H9" s="14">
        <v>1500</v>
      </c>
    </row>
    <row r="10" spans="1:8" x14ac:dyDescent="0.2">
      <c r="A10" s="12" t="s">
        <v>15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  <c r="H10" s="14">
        <v>1600</v>
      </c>
    </row>
    <row r="11" spans="1:8" x14ac:dyDescent="0.2">
      <c r="A11" s="12" t="s">
        <v>16</v>
      </c>
      <c r="B11" s="13">
        <v>34788149</v>
      </c>
      <c r="C11" s="13">
        <v>4592524.1500000004</v>
      </c>
      <c r="D11" s="13">
        <f t="shared" si="0"/>
        <v>39380673.149999999</v>
      </c>
      <c r="E11" s="13">
        <v>39357115.670000002</v>
      </c>
      <c r="F11" s="13">
        <v>31247058.940000001</v>
      </c>
      <c r="G11" s="13">
        <f t="shared" si="1"/>
        <v>23557.479999996722</v>
      </c>
      <c r="H11" s="14">
        <v>1700</v>
      </c>
    </row>
    <row r="12" spans="1:8" ht="10.5" x14ac:dyDescent="0.25">
      <c r="A12" s="10" t="s">
        <v>17</v>
      </c>
      <c r="B12" s="15">
        <f>SUM(B13:B21)</f>
        <v>16816505.060000002</v>
      </c>
      <c r="C12" s="15">
        <f>SUM(C13:C21)</f>
        <v>37517514.769999996</v>
      </c>
      <c r="D12" s="15">
        <f t="shared" si="0"/>
        <v>54334019.829999998</v>
      </c>
      <c r="E12" s="15">
        <f>SUM(E13:E21)</f>
        <v>45744369.109999999</v>
      </c>
      <c r="F12" s="15">
        <f>SUM(F13:F21)</f>
        <v>45530110.310000002</v>
      </c>
      <c r="G12" s="15">
        <f t="shared" si="1"/>
        <v>8589650.7199999988</v>
      </c>
      <c r="H12" s="16">
        <v>0</v>
      </c>
    </row>
    <row r="13" spans="1:8" x14ac:dyDescent="0.2">
      <c r="A13" s="12" t="s">
        <v>18</v>
      </c>
      <c r="B13" s="13">
        <v>3244472.78</v>
      </c>
      <c r="C13" s="13">
        <v>214480.01</v>
      </c>
      <c r="D13" s="13">
        <f t="shared" si="0"/>
        <v>3458952.79</v>
      </c>
      <c r="E13" s="13">
        <v>2971522.39</v>
      </c>
      <c r="F13" s="13">
        <v>2966009.99</v>
      </c>
      <c r="G13" s="13">
        <f t="shared" si="1"/>
        <v>487430.39999999991</v>
      </c>
      <c r="H13" s="14">
        <v>2100</v>
      </c>
    </row>
    <row r="14" spans="1:8" x14ac:dyDescent="0.2">
      <c r="A14" s="12" t="s">
        <v>19</v>
      </c>
      <c r="B14" s="13">
        <v>1762987.24</v>
      </c>
      <c r="C14" s="13">
        <v>37897483.530000001</v>
      </c>
      <c r="D14" s="13">
        <f t="shared" si="0"/>
        <v>39660470.770000003</v>
      </c>
      <c r="E14" s="13">
        <v>34713397.210000001</v>
      </c>
      <c r="F14" s="13">
        <v>34713397.210000001</v>
      </c>
      <c r="G14" s="13">
        <f t="shared" si="1"/>
        <v>4947073.5600000024</v>
      </c>
      <c r="H14" s="14">
        <v>2200</v>
      </c>
    </row>
    <row r="15" spans="1:8" x14ac:dyDescent="0.2">
      <c r="A15" s="12" t="s">
        <v>20</v>
      </c>
      <c r="B15" s="13">
        <v>29000</v>
      </c>
      <c r="C15" s="13">
        <v>-7808.94</v>
      </c>
      <c r="D15" s="13">
        <f t="shared" si="0"/>
        <v>21191.06</v>
      </c>
      <c r="E15" s="13">
        <v>21191.040000000001</v>
      </c>
      <c r="F15" s="13">
        <v>21191.040000000001</v>
      </c>
      <c r="G15" s="13">
        <f t="shared" si="1"/>
        <v>2.0000000000436557E-2</v>
      </c>
      <c r="H15" s="14">
        <v>2300</v>
      </c>
    </row>
    <row r="16" spans="1:8" x14ac:dyDescent="0.2">
      <c r="A16" s="12" t="s">
        <v>21</v>
      </c>
      <c r="B16" s="13">
        <v>1933354.22</v>
      </c>
      <c r="C16" s="13">
        <v>-293925.59000000003</v>
      </c>
      <c r="D16" s="13">
        <f t="shared" si="0"/>
        <v>1639428.63</v>
      </c>
      <c r="E16" s="13">
        <v>1375398.67</v>
      </c>
      <c r="F16" s="13">
        <v>1375398.67</v>
      </c>
      <c r="G16" s="13">
        <f t="shared" si="1"/>
        <v>264029.95999999996</v>
      </c>
      <c r="H16" s="14">
        <v>2400</v>
      </c>
    </row>
    <row r="17" spans="1:8" x14ac:dyDescent="0.2">
      <c r="A17" s="12" t="s">
        <v>22</v>
      </c>
      <c r="B17" s="13">
        <v>380850</v>
      </c>
      <c r="C17" s="13">
        <v>-94873.25</v>
      </c>
      <c r="D17" s="13">
        <f t="shared" si="0"/>
        <v>285976.75</v>
      </c>
      <c r="E17" s="13">
        <v>234031.89</v>
      </c>
      <c r="F17" s="13">
        <v>234031.89</v>
      </c>
      <c r="G17" s="13">
        <f t="shared" si="1"/>
        <v>51944.859999999986</v>
      </c>
      <c r="H17" s="14">
        <v>2500</v>
      </c>
    </row>
    <row r="18" spans="1:8" x14ac:dyDescent="0.2">
      <c r="A18" s="12" t="s">
        <v>23</v>
      </c>
      <c r="B18" s="13">
        <v>2364243.4900000002</v>
      </c>
      <c r="C18" s="13">
        <v>20966.68</v>
      </c>
      <c r="D18" s="13">
        <f t="shared" si="0"/>
        <v>2385210.1700000004</v>
      </c>
      <c r="E18" s="13">
        <v>1865954.98</v>
      </c>
      <c r="F18" s="13">
        <v>1665954.98</v>
      </c>
      <c r="G18" s="13">
        <f t="shared" si="1"/>
        <v>519255.19000000041</v>
      </c>
      <c r="H18" s="14">
        <v>2600</v>
      </c>
    </row>
    <row r="19" spans="1:8" x14ac:dyDescent="0.2">
      <c r="A19" s="12" t="s">
        <v>24</v>
      </c>
      <c r="B19" s="13">
        <v>1589413.85</v>
      </c>
      <c r="C19" s="13">
        <v>734730</v>
      </c>
      <c r="D19" s="13">
        <f t="shared" si="0"/>
        <v>2324143.85</v>
      </c>
      <c r="E19" s="13">
        <v>2002436.31</v>
      </c>
      <c r="F19" s="13">
        <v>2002436.31</v>
      </c>
      <c r="G19" s="13">
        <f t="shared" si="1"/>
        <v>321707.54000000004</v>
      </c>
      <c r="H19" s="14">
        <v>2700</v>
      </c>
    </row>
    <row r="20" spans="1:8" x14ac:dyDescent="0.2">
      <c r="A20" s="12" t="s">
        <v>25</v>
      </c>
      <c r="B20" s="13">
        <v>0</v>
      </c>
      <c r="C20" s="13">
        <v>4555.32</v>
      </c>
      <c r="D20" s="13">
        <f t="shared" si="0"/>
        <v>4555.32</v>
      </c>
      <c r="E20" s="13">
        <v>4555.32</v>
      </c>
      <c r="F20" s="13">
        <v>4555.32</v>
      </c>
      <c r="G20" s="13">
        <f t="shared" si="1"/>
        <v>0</v>
      </c>
      <c r="H20" s="14">
        <v>2800</v>
      </c>
    </row>
    <row r="21" spans="1:8" x14ac:dyDescent="0.2">
      <c r="A21" s="12" t="s">
        <v>26</v>
      </c>
      <c r="B21" s="13">
        <v>5512183.4800000004</v>
      </c>
      <c r="C21" s="13">
        <v>-958092.99</v>
      </c>
      <c r="D21" s="13">
        <f t="shared" si="0"/>
        <v>4554090.49</v>
      </c>
      <c r="E21" s="13">
        <v>2555881.2999999998</v>
      </c>
      <c r="F21" s="13">
        <v>2547134.9</v>
      </c>
      <c r="G21" s="13">
        <f t="shared" si="1"/>
        <v>1998209.1900000004</v>
      </c>
      <c r="H21" s="14">
        <v>2900</v>
      </c>
    </row>
    <row r="22" spans="1:8" ht="10.5" x14ac:dyDescent="0.25">
      <c r="A22" s="10" t="s">
        <v>27</v>
      </c>
      <c r="B22" s="15">
        <f>SUM(B23:B31)</f>
        <v>51898246.859999999</v>
      </c>
      <c r="C22" s="15">
        <f>SUM(C23:C31)</f>
        <v>68540706.789999992</v>
      </c>
      <c r="D22" s="15">
        <f t="shared" si="0"/>
        <v>120438953.64999999</v>
      </c>
      <c r="E22" s="15">
        <f>SUM(E23:E31)</f>
        <v>110336340.41000001</v>
      </c>
      <c r="F22" s="15">
        <f>SUM(F23:F31)</f>
        <v>107880074.97</v>
      </c>
      <c r="G22" s="15">
        <f t="shared" si="1"/>
        <v>10102613.23999998</v>
      </c>
      <c r="H22" s="16">
        <v>0</v>
      </c>
    </row>
    <row r="23" spans="1:8" x14ac:dyDescent="0.2">
      <c r="A23" s="12" t="s">
        <v>28</v>
      </c>
      <c r="B23" s="13">
        <v>3263000.71</v>
      </c>
      <c r="C23" s="13">
        <v>4211255.41</v>
      </c>
      <c r="D23" s="13">
        <f t="shared" si="0"/>
        <v>7474256.1200000001</v>
      </c>
      <c r="E23" s="13">
        <v>7131938.0300000003</v>
      </c>
      <c r="F23" s="13">
        <v>7131938.0300000003</v>
      </c>
      <c r="G23" s="13">
        <f t="shared" si="1"/>
        <v>342318.08999999985</v>
      </c>
      <c r="H23" s="14">
        <v>3100</v>
      </c>
    </row>
    <row r="24" spans="1:8" x14ac:dyDescent="0.2">
      <c r="A24" s="12" t="s">
        <v>29</v>
      </c>
      <c r="B24" s="13">
        <v>4219945.41</v>
      </c>
      <c r="C24" s="13">
        <v>919838.21</v>
      </c>
      <c r="D24" s="13">
        <f t="shared" si="0"/>
        <v>5139783.62</v>
      </c>
      <c r="E24" s="13">
        <v>4130352.17</v>
      </c>
      <c r="F24" s="13">
        <v>3408977.17</v>
      </c>
      <c r="G24" s="13">
        <f t="shared" si="1"/>
        <v>1009431.4500000002</v>
      </c>
      <c r="H24" s="14">
        <v>3200</v>
      </c>
    </row>
    <row r="25" spans="1:8" x14ac:dyDescent="0.2">
      <c r="A25" s="12" t="s">
        <v>30</v>
      </c>
      <c r="B25" s="13">
        <v>9833665.5500000007</v>
      </c>
      <c r="C25" s="13">
        <v>14391825.09</v>
      </c>
      <c r="D25" s="13">
        <f t="shared" si="0"/>
        <v>24225490.640000001</v>
      </c>
      <c r="E25" s="13">
        <v>21792557.260000002</v>
      </c>
      <c r="F25" s="13">
        <v>21765557.260000002</v>
      </c>
      <c r="G25" s="13">
        <f t="shared" si="1"/>
        <v>2432933.379999999</v>
      </c>
      <c r="H25" s="14">
        <v>3300</v>
      </c>
    </row>
    <row r="26" spans="1:8" x14ac:dyDescent="0.2">
      <c r="A26" s="12" t="s">
        <v>31</v>
      </c>
      <c r="B26" s="13">
        <v>454150</v>
      </c>
      <c r="C26" s="13">
        <v>8064422.4000000004</v>
      </c>
      <c r="D26" s="13">
        <f t="shared" si="0"/>
        <v>8518572.4000000004</v>
      </c>
      <c r="E26" s="13">
        <v>8345079.2400000002</v>
      </c>
      <c r="F26" s="13">
        <v>8345079.2400000002</v>
      </c>
      <c r="G26" s="13">
        <f t="shared" si="1"/>
        <v>173493.16000000015</v>
      </c>
      <c r="H26" s="14">
        <v>3400</v>
      </c>
    </row>
    <row r="27" spans="1:8" x14ac:dyDescent="0.2">
      <c r="A27" s="12" t="s">
        <v>32</v>
      </c>
      <c r="B27" s="13">
        <v>19619767.190000001</v>
      </c>
      <c r="C27" s="13">
        <v>24119787.690000001</v>
      </c>
      <c r="D27" s="13">
        <f t="shared" si="0"/>
        <v>43739554.880000003</v>
      </c>
      <c r="E27" s="13">
        <v>41489255.640000001</v>
      </c>
      <c r="F27" s="13">
        <v>41489255.640000001</v>
      </c>
      <c r="G27" s="13">
        <f t="shared" si="1"/>
        <v>2250299.2400000021</v>
      </c>
      <c r="H27" s="14">
        <v>3500</v>
      </c>
    </row>
    <row r="28" spans="1:8" x14ac:dyDescent="0.2">
      <c r="A28" s="12" t="s">
        <v>33</v>
      </c>
      <c r="B28" s="13">
        <v>1584500</v>
      </c>
      <c r="C28" s="13">
        <v>5000</v>
      </c>
      <c r="D28" s="13">
        <f t="shared" si="0"/>
        <v>1589500</v>
      </c>
      <c r="E28" s="13">
        <v>1060247.6399999999</v>
      </c>
      <c r="F28" s="13">
        <v>1060247.6399999999</v>
      </c>
      <c r="G28" s="13">
        <f t="shared" si="1"/>
        <v>529252.3600000001</v>
      </c>
      <c r="H28" s="14">
        <v>3600</v>
      </c>
    </row>
    <row r="29" spans="1:8" x14ac:dyDescent="0.2">
      <c r="A29" s="12" t="s">
        <v>34</v>
      </c>
      <c r="B29" s="13">
        <v>1600795.44</v>
      </c>
      <c r="C29" s="13">
        <v>13277.9</v>
      </c>
      <c r="D29" s="13">
        <f t="shared" si="0"/>
        <v>1614073.3399999999</v>
      </c>
      <c r="E29" s="13">
        <v>824840.3</v>
      </c>
      <c r="F29" s="13">
        <v>824840.3</v>
      </c>
      <c r="G29" s="13">
        <f t="shared" si="1"/>
        <v>789233.0399999998</v>
      </c>
      <c r="H29" s="14">
        <v>3700</v>
      </c>
    </row>
    <row r="30" spans="1:8" x14ac:dyDescent="0.2">
      <c r="A30" s="12" t="s">
        <v>35</v>
      </c>
      <c r="B30" s="13">
        <v>8914599.4900000002</v>
      </c>
      <c r="C30" s="13">
        <v>1082484.3899999999</v>
      </c>
      <c r="D30" s="13">
        <f t="shared" si="0"/>
        <v>9997083.8800000008</v>
      </c>
      <c r="E30" s="13">
        <v>7861687.0099999998</v>
      </c>
      <c r="F30" s="13">
        <v>7684501.4900000002</v>
      </c>
      <c r="G30" s="13">
        <f t="shared" si="1"/>
        <v>2135396.870000001</v>
      </c>
      <c r="H30" s="14">
        <v>3800</v>
      </c>
    </row>
    <row r="31" spans="1:8" x14ac:dyDescent="0.2">
      <c r="A31" s="12" t="s">
        <v>36</v>
      </c>
      <c r="B31" s="13">
        <v>2407823.0699999998</v>
      </c>
      <c r="C31" s="13">
        <v>15732815.699999999</v>
      </c>
      <c r="D31" s="13">
        <f t="shared" si="0"/>
        <v>18140638.77</v>
      </c>
      <c r="E31" s="13">
        <v>17700383.120000001</v>
      </c>
      <c r="F31" s="13">
        <v>16169678.199999999</v>
      </c>
      <c r="G31" s="13">
        <f t="shared" si="1"/>
        <v>440255.64999999851</v>
      </c>
      <c r="H31" s="14">
        <v>3900</v>
      </c>
    </row>
    <row r="32" spans="1:8" ht="10.5" x14ac:dyDescent="0.25">
      <c r="A32" s="10" t="s">
        <v>37</v>
      </c>
      <c r="B32" s="15">
        <f>SUM(B33:B41)</f>
        <v>0</v>
      </c>
      <c r="C32" s="15">
        <f>SUM(C33:C41)</f>
        <v>2123747.36</v>
      </c>
      <c r="D32" s="15">
        <f t="shared" si="0"/>
        <v>2123747.36</v>
      </c>
      <c r="E32" s="15">
        <f>SUM(E33:E41)</f>
        <v>1254579.3600000001</v>
      </c>
      <c r="F32" s="15">
        <f>SUM(F33:F41)</f>
        <v>1254579.3600000001</v>
      </c>
      <c r="G32" s="15">
        <f t="shared" si="1"/>
        <v>869167.99999999977</v>
      </c>
      <c r="H32" s="16">
        <v>0</v>
      </c>
    </row>
    <row r="33" spans="1:8" x14ac:dyDescent="0.2">
      <c r="A33" s="12" t="s">
        <v>38</v>
      </c>
      <c r="B33" s="13">
        <v>0</v>
      </c>
      <c r="C33" s="13">
        <v>0</v>
      </c>
      <c r="D33" s="13">
        <f t="shared" si="0"/>
        <v>0</v>
      </c>
      <c r="E33" s="13">
        <v>0</v>
      </c>
      <c r="F33" s="13">
        <v>0</v>
      </c>
      <c r="G33" s="13">
        <f t="shared" si="1"/>
        <v>0</v>
      </c>
      <c r="H33" s="14">
        <v>4100</v>
      </c>
    </row>
    <row r="34" spans="1:8" x14ac:dyDescent="0.2">
      <c r="A34" s="12" t="s">
        <v>39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  <c r="H34" s="14">
        <v>4200</v>
      </c>
    </row>
    <row r="35" spans="1:8" x14ac:dyDescent="0.2">
      <c r="A35" s="12" t="s">
        <v>40</v>
      </c>
      <c r="B35" s="13">
        <v>0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f t="shared" si="1"/>
        <v>0</v>
      </c>
      <c r="H35" s="14">
        <v>4300</v>
      </c>
    </row>
    <row r="36" spans="1:8" x14ac:dyDescent="0.2">
      <c r="A36" s="12" t="s">
        <v>41</v>
      </c>
      <c r="B36" s="13">
        <v>0</v>
      </c>
      <c r="C36" s="13">
        <v>2123747.36</v>
      </c>
      <c r="D36" s="13">
        <f t="shared" si="0"/>
        <v>2123747.36</v>
      </c>
      <c r="E36" s="13">
        <v>1254579.3600000001</v>
      </c>
      <c r="F36" s="13">
        <v>1254579.3600000001</v>
      </c>
      <c r="G36" s="13">
        <f t="shared" si="1"/>
        <v>869167.99999999977</v>
      </c>
      <c r="H36" s="14">
        <v>4400</v>
      </c>
    </row>
    <row r="37" spans="1:8" x14ac:dyDescent="0.2">
      <c r="A37" s="12" t="s">
        <v>42</v>
      </c>
      <c r="B37" s="13">
        <v>0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f t="shared" si="1"/>
        <v>0</v>
      </c>
      <c r="H37" s="14">
        <v>4500</v>
      </c>
    </row>
    <row r="38" spans="1:8" x14ac:dyDescent="0.2">
      <c r="A38" s="12" t="s">
        <v>43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14">
        <v>4600</v>
      </c>
    </row>
    <row r="39" spans="1:8" x14ac:dyDescent="0.2">
      <c r="A39" s="12" t="s">
        <v>44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14">
        <v>4700</v>
      </c>
    </row>
    <row r="40" spans="1:8" x14ac:dyDescent="0.2">
      <c r="A40" s="12" t="s">
        <v>45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14">
        <v>4800</v>
      </c>
    </row>
    <row r="41" spans="1:8" x14ac:dyDescent="0.2">
      <c r="A41" s="12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14">
        <v>4900</v>
      </c>
    </row>
    <row r="42" spans="1:8" ht="10.5" x14ac:dyDescent="0.25">
      <c r="A42" s="10" t="s">
        <v>47</v>
      </c>
      <c r="B42" s="15">
        <f>SUM(B43:B51)</f>
        <v>11290856.91</v>
      </c>
      <c r="C42" s="15">
        <f>SUM(C43:C51)</f>
        <v>17577173.27</v>
      </c>
      <c r="D42" s="15">
        <f t="shared" si="0"/>
        <v>28868030.18</v>
      </c>
      <c r="E42" s="15">
        <f>SUM(E43:E51)</f>
        <v>21231784</v>
      </c>
      <c r="F42" s="15">
        <f>SUM(F43:F51)</f>
        <v>21231784</v>
      </c>
      <c r="G42" s="15">
        <f t="shared" si="1"/>
        <v>7636246.1799999997</v>
      </c>
      <c r="H42" s="16">
        <v>0</v>
      </c>
    </row>
    <row r="43" spans="1:8" x14ac:dyDescent="0.2">
      <c r="A43" s="17" t="s">
        <v>48</v>
      </c>
      <c r="B43" s="13">
        <v>7864256.9100000001</v>
      </c>
      <c r="C43" s="13">
        <v>11655323.109999999</v>
      </c>
      <c r="D43" s="13">
        <f t="shared" si="0"/>
        <v>19519580.02</v>
      </c>
      <c r="E43" s="13">
        <v>14255292.1</v>
      </c>
      <c r="F43" s="13">
        <v>14255292.1</v>
      </c>
      <c r="G43" s="13">
        <f t="shared" si="1"/>
        <v>5264287.92</v>
      </c>
      <c r="H43" s="14">
        <v>5100</v>
      </c>
    </row>
    <row r="44" spans="1:8" x14ac:dyDescent="0.2">
      <c r="A44" s="12" t="s">
        <v>49</v>
      </c>
      <c r="B44" s="13">
        <v>346000</v>
      </c>
      <c r="C44" s="13">
        <v>78262.5</v>
      </c>
      <c r="D44" s="13">
        <f t="shared" si="0"/>
        <v>424262.5</v>
      </c>
      <c r="E44" s="13">
        <v>375526.8</v>
      </c>
      <c r="F44" s="13">
        <v>375526.8</v>
      </c>
      <c r="G44" s="13">
        <f t="shared" si="1"/>
        <v>48735.700000000012</v>
      </c>
      <c r="H44" s="14">
        <v>5200</v>
      </c>
    </row>
    <row r="45" spans="1:8" x14ac:dyDescent="0.2">
      <c r="A45" s="12" t="s">
        <v>50</v>
      </c>
      <c r="B45" s="13">
        <v>80000</v>
      </c>
      <c r="C45" s="13">
        <v>1133019.74</v>
      </c>
      <c r="D45" s="13">
        <f t="shared" si="0"/>
        <v>1213019.74</v>
      </c>
      <c r="E45" s="13">
        <v>431318.52</v>
      </c>
      <c r="F45" s="13">
        <v>431318.52</v>
      </c>
      <c r="G45" s="13">
        <f t="shared" si="1"/>
        <v>781701.22</v>
      </c>
      <c r="H45" s="14">
        <v>5300</v>
      </c>
    </row>
    <row r="46" spans="1:8" x14ac:dyDescent="0.2">
      <c r="A46" s="12" t="s">
        <v>51</v>
      </c>
      <c r="B46" s="13">
        <v>0</v>
      </c>
      <c r="C46" s="13">
        <v>463000</v>
      </c>
      <c r="D46" s="13">
        <f t="shared" si="0"/>
        <v>463000</v>
      </c>
      <c r="E46" s="13">
        <v>463000</v>
      </c>
      <c r="F46" s="13">
        <v>463000</v>
      </c>
      <c r="G46" s="13">
        <f t="shared" si="1"/>
        <v>0</v>
      </c>
      <c r="H46" s="14">
        <v>5400</v>
      </c>
    </row>
    <row r="47" spans="1:8" x14ac:dyDescent="0.2">
      <c r="A47" s="12" t="s">
        <v>52</v>
      </c>
      <c r="B47" s="13">
        <v>0</v>
      </c>
      <c r="C47" s="13">
        <v>0</v>
      </c>
      <c r="D47" s="13">
        <f t="shared" si="0"/>
        <v>0</v>
      </c>
      <c r="E47" s="13">
        <v>0</v>
      </c>
      <c r="F47" s="13">
        <v>0</v>
      </c>
      <c r="G47" s="13">
        <f t="shared" si="1"/>
        <v>0</v>
      </c>
      <c r="H47" s="14">
        <v>5500</v>
      </c>
    </row>
    <row r="48" spans="1:8" x14ac:dyDescent="0.2">
      <c r="A48" s="12" t="s">
        <v>53</v>
      </c>
      <c r="B48" s="13">
        <v>3000600</v>
      </c>
      <c r="C48" s="13">
        <v>4247567.92</v>
      </c>
      <c r="D48" s="13">
        <f t="shared" si="0"/>
        <v>7248167.9199999999</v>
      </c>
      <c r="E48" s="13">
        <v>5706646.5800000001</v>
      </c>
      <c r="F48" s="13">
        <v>5706646.5800000001</v>
      </c>
      <c r="G48" s="13">
        <f t="shared" si="1"/>
        <v>1541521.3399999999</v>
      </c>
      <c r="H48" s="14">
        <v>5600</v>
      </c>
    </row>
    <row r="49" spans="1:8" x14ac:dyDescent="0.2">
      <c r="A49" s="12" t="s">
        <v>54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  <c r="H49" s="14">
        <v>5700</v>
      </c>
    </row>
    <row r="50" spans="1:8" x14ac:dyDescent="0.2">
      <c r="A50" s="12" t="s">
        <v>55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14">
        <v>5800</v>
      </c>
    </row>
    <row r="51" spans="1:8" x14ac:dyDescent="0.2">
      <c r="A51" s="12" t="s">
        <v>56</v>
      </c>
      <c r="B51" s="13">
        <v>0</v>
      </c>
      <c r="C51" s="13">
        <v>0</v>
      </c>
      <c r="D51" s="13">
        <f t="shared" si="0"/>
        <v>0</v>
      </c>
      <c r="E51" s="13">
        <v>0</v>
      </c>
      <c r="F51" s="13">
        <v>0</v>
      </c>
      <c r="G51" s="13">
        <f t="shared" si="1"/>
        <v>0</v>
      </c>
      <c r="H51" s="14">
        <v>5900</v>
      </c>
    </row>
    <row r="52" spans="1:8" ht="10.5" x14ac:dyDescent="0.25">
      <c r="A52" s="10" t="s">
        <v>57</v>
      </c>
      <c r="B52" s="15">
        <f>SUM(B53:B55)</f>
        <v>0</v>
      </c>
      <c r="C52" s="15">
        <f>SUM(C53:C55)</f>
        <v>18241380.210000001</v>
      </c>
      <c r="D52" s="15">
        <f t="shared" si="0"/>
        <v>18241380.210000001</v>
      </c>
      <c r="E52" s="15">
        <f>SUM(E53:E55)</f>
        <v>14179226.949999999</v>
      </c>
      <c r="F52" s="15">
        <f>SUM(F53:F55)</f>
        <v>14179226.949999999</v>
      </c>
      <c r="G52" s="15">
        <f t="shared" si="1"/>
        <v>4062153.2600000016</v>
      </c>
      <c r="H52" s="16">
        <v>0</v>
      </c>
    </row>
    <row r="53" spans="1:8" x14ac:dyDescent="0.2">
      <c r="A53" s="12" t="s">
        <v>58</v>
      </c>
      <c r="B53" s="13">
        <v>0</v>
      </c>
      <c r="C53" s="13">
        <v>0</v>
      </c>
      <c r="D53" s="13">
        <f t="shared" si="0"/>
        <v>0</v>
      </c>
      <c r="E53" s="13">
        <v>0</v>
      </c>
      <c r="F53" s="13">
        <v>0</v>
      </c>
      <c r="G53" s="13">
        <f t="shared" si="1"/>
        <v>0</v>
      </c>
      <c r="H53" s="14">
        <v>6100</v>
      </c>
    </row>
    <row r="54" spans="1:8" x14ac:dyDescent="0.2">
      <c r="A54" s="12" t="s">
        <v>59</v>
      </c>
      <c r="B54" s="13">
        <v>0</v>
      </c>
      <c r="C54" s="13">
        <v>18241380.210000001</v>
      </c>
      <c r="D54" s="13">
        <f t="shared" si="0"/>
        <v>18241380.210000001</v>
      </c>
      <c r="E54" s="13">
        <v>14179226.949999999</v>
      </c>
      <c r="F54" s="13">
        <v>14179226.949999999</v>
      </c>
      <c r="G54" s="13">
        <f t="shared" si="1"/>
        <v>4062153.2600000016</v>
      </c>
      <c r="H54" s="14">
        <v>6200</v>
      </c>
    </row>
    <row r="55" spans="1:8" x14ac:dyDescent="0.2">
      <c r="A55" s="12" t="s">
        <v>60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  <c r="H55" s="14">
        <v>6300</v>
      </c>
    </row>
    <row r="56" spans="1:8" ht="10.5" x14ac:dyDescent="0.25">
      <c r="A56" s="10" t="s">
        <v>61</v>
      </c>
      <c r="B56" s="15">
        <f>SUM(B57:B63)</f>
        <v>0</v>
      </c>
      <c r="C56" s="15">
        <f>SUM(C57:C63)</f>
        <v>0</v>
      </c>
      <c r="D56" s="15">
        <f t="shared" si="0"/>
        <v>0</v>
      </c>
      <c r="E56" s="15">
        <f>SUM(E57:E63)</f>
        <v>0</v>
      </c>
      <c r="F56" s="15">
        <f>SUM(F57:F63)</f>
        <v>0</v>
      </c>
      <c r="G56" s="15">
        <f t="shared" si="1"/>
        <v>0</v>
      </c>
      <c r="H56" s="16">
        <v>0</v>
      </c>
    </row>
    <row r="57" spans="1:8" x14ac:dyDescent="0.2">
      <c r="A57" s="12" t="s">
        <v>62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  <c r="H57" s="14">
        <v>7100</v>
      </c>
    </row>
    <row r="58" spans="1:8" x14ac:dyDescent="0.2">
      <c r="A58" s="12" t="s">
        <v>63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14">
        <v>7200</v>
      </c>
    </row>
    <row r="59" spans="1:8" x14ac:dyDescent="0.2">
      <c r="A59" s="12" t="s">
        <v>64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14">
        <v>7300</v>
      </c>
    </row>
    <row r="60" spans="1:8" x14ac:dyDescent="0.2">
      <c r="A60" s="12" t="s">
        <v>65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14">
        <v>7400</v>
      </c>
    </row>
    <row r="61" spans="1:8" x14ac:dyDescent="0.2">
      <c r="A61" s="12" t="s">
        <v>66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  <c r="H61" s="14">
        <v>7500</v>
      </c>
    </row>
    <row r="62" spans="1:8" x14ac:dyDescent="0.2">
      <c r="A62" s="12" t="s">
        <v>67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14">
        <v>7600</v>
      </c>
    </row>
    <row r="63" spans="1:8" x14ac:dyDescent="0.2">
      <c r="A63" s="12" t="s">
        <v>68</v>
      </c>
      <c r="B63" s="13">
        <v>0</v>
      </c>
      <c r="C63" s="13">
        <v>0</v>
      </c>
      <c r="D63" s="13">
        <f t="shared" si="0"/>
        <v>0</v>
      </c>
      <c r="E63" s="13">
        <v>0</v>
      </c>
      <c r="F63" s="13">
        <v>0</v>
      </c>
      <c r="G63" s="13">
        <f t="shared" si="1"/>
        <v>0</v>
      </c>
      <c r="H63" s="14">
        <v>7900</v>
      </c>
    </row>
    <row r="64" spans="1:8" ht="10.5" x14ac:dyDescent="0.25">
      <c r="A64" s="10" t="s">
        <v>69</v>
      </c>
      <c r="B64" s="15">
        <f>SUM(B65:B67)</f>
        <v>0</v>
      </c>
      <c r="C64" s="15">
        <f>SUM(C65:C67)</f>
        <v>0</v>
      </c>
      <c r="D64" s="15">
        <f t="shared" si="0"/>
        <v>0</v>
      </c>
      <c r="E64" s="15">
        <f>SUM(E65:E67)</f>
        <v>0</v>
      </c>
      <c r="F64" s="15">
        <f>SUM(F65:F67)</f>
        <v>0</v>
      </c>
      <c r="G64" s="15">
        <f t="shared" si="1"/>
        <v>0</v>
      </c>
      <c r="H64" s="16">
        <v>0</v>
      </c>
    </row>
    <row r="65" spans="1:8" x14ac:dyDescent="0.2">
      <c r="A65" s="12" t="s">
        <v>70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  <c r="H65" s="14">
        <v>8100</v>
      </c>
    </row>
    <row r="66" spans="1:8" x14ac:dyDescent="0.2">
      <c r="A66" s="12" t="s">
        <v>71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14">
        <v>8300</v>
      </c>
    </row>
    <row r="67" spans="1:8" x14ac:dyDescent="0.2">
      <c r="A67" s="12" t="s">
        <v>72</v>
      </c>
      <c r="B67" s="13">
        <v>0</v>
      </c>
      <c r="C67" s="13">
        <v>0</v>
      </c>
      <c r="D67" s="13">
        <f t="shared" si="0"/>
        <v>0</v>
      </c>
      <c r="E67" s="13">
        <v>0</v>
      </c>
      <c r="F67" s="13">
        <v>0</v>
      </c>
      <c r="G67" s="13">
        <f t="shared" si="1"/>
        <v>0</v>
      </c>
      <c r="H67" s="14">
        <v>8500</v>
      </c>
    </row>
    <row r="68" spans="1:8" ht="10.5" x14ac:dyDescent="0.25">
      <c r="A68" s="10" t="s">
        <v>73</v>
      </c>
      <c r="B68" s="15">
        <f>SUM(B69:B75)</f>
        <v>0</v>
      </c>
      <c r="C68" s="15">
        <f>SUM(C69:C75)</f>
        <v>0</v>
      </c>
      <c r="D68" s="15">
        <f t="shared" si="0"/>
        <v>0</v>
      </c>
      <c r="E68" s="15">
        <f>SUM(E69:E75)</f>
        <v>0</v>
      </c>
      <c r="F68" s="15">
        <f>SUM(F69:F75)</f>
        <v>0</v>
      </c>
      <c r="G68" s="15">
        <f t="shared" si="1"/>
        <v>0</v>
      </c>
      <c r="H68" s="16">
        <v>0</v>
      </c>
    </row>
    <row r="69" spans="1:8" x14ac:dyDescent="0.2">
      <c r="A69" s="12" t="s">
        <v>74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  <c r="H69" s="14">
        <v>9100</v>
      </c>
    </row>
    <row r="70" spans="1:8" x14ac:dyDescent="0.2">
      <c r="A70" s="12" t="s">
        <v>75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  <c r="H70" s="14">
        <v>9200</v>
      </c>
    </row>
    <row r="71" spans="1:8" x14ac:dyDescent="0.2">
      <c r="A71" s="12" t="s">
        <v>76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14">
        <v>9300</v>
      </c>
    </row>
    <row r="72" spans="1:8" x14ac:dyDescent="0.2">
      <c r="A72" s="12" t="s">
        <v>77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14">
        <v>9400</v>
      </c>
    </row>
    <row r="73" spans="1:8" x14ac:dyDescent="0.2">
      <c r="A73" s="12" t="s">
        <v>78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14">
        <v>9500</v>
      </c>
    </row>
    <row r="74" spans="1:8" x14ac:dyDescent="0.2">
      <c r="A74" s="12" t="s">
        <v>79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14">
        <v>9600</v>
      </c>
    </row>
    <row r="75" spans="1:8" x14ac:dyDescent="0.2">
      <c r="A75" s="18" t="s">
        <v>80</v>
      </c>
      <c r="B75" s="19">
        <v>0</v>
      </c>
      <c r="C75" s="19">
        <v>0</v>
      </c>
      <c r="D75" s="19">
        <f t="shared" si="2"/>
        <v>0</v>
      </c>
      <c r="E75" s="19">
        <v>0</v>
      </c>
      <c r="F75" s="19">
        <v>0</v>
      </c>
      <c r="G75" s="19">
        <f t="shared" si="3"/>
        <v>0</v>
      </c>
      <c r="H75" s="14">
        <v>9900</v>
      </c>
    </row>
    <row r="76" spans="1:8" ht="10.5" x14ac:dyDescent="0.25">
      <c r="A76" s="20" t="s">
        <v>81</v>
      </c>
      <c r="B76" s="21">
        <f t="shared" ref="B76:G76" si="4">SUM(B4+B12+B22+B32+B42+B52+B56+B64+B68)</f>
        <v>469211198.19000006</v>
      </c>
      <c r="C76" s="21">
        <f t="shared" si="4"/>
        <v>217876256.83000004</v>
      </c>
      <c r="D76" s="21">
        <f t="shared" si="4"/>
        <v>687087455.01999998</v>
      </c>
      <c r="E76" s="21">
        <f t="shared" si="4"/>
        <v>653741435.10000014</v>
      </c>
      <c r="F76" s="21">
        <f t="shared" si="4"/>
        <v>634153809.82000005</v>
      </c>
      <c r="G76" s="21">
        <f t="shared" si="4"/>
        <v>33346019.919999961</v>
      </c>
    </row>
    <row r="78" spans="1:8" x14ac:dyDescent="0.2">
      <c r="A78" s="3" t="s">
        <v>82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dcterms:created xsi:type="dcterms:W3CDTF">2026-02-05T18:28:28Z</dcterms:created>
  <dcterms:modified xsi:type="dcterms:W3CDTF">2026-02-05T18:28:40Z</dcterms:modified>
</cp:coreProperties>
</file>