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ORIGINALES\"/>
    </mc:Choice>
  </mc:AlternateContent>
  <xr:revisionPtr revIDLastSave="0" documentId="8_{A1AEC02F-9DE0-4837-94C8-0D28A88DB869}" xr6:coauthVersionLast="36" xr6:coauthVersionMax="36" xr10:uidLastSave="{00000000-0000-0000-0000-000000000000}"/>
  <bookViews>
    <workbookView xWindow="0" yWindow="0" windowWidth="21600" windowHeight="10080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4" i="2"/>
  <c r="F12" i="2"/>
  <c r="E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<sst xmlns="http://schemas.openxmlformats.org/spreadsheetml/2006/main" count="27" uniqueCount="27">
  <si>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</si>
  <si>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</si>
  <si>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</si>
  <si>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</si>
  <si>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</si>
  <si>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</si>
  <si>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</si>
  <si>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</si>
  <si>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</si>
  <si>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</si>
  <si>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</si>
  <si>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</si>
  <si>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</si>
  <si>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</si>
  <si>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</si>
  <si>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</si>
  <si>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</si>
  <si>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</si>
  <si>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</si>
  <si>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</si>
  <si>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</si>
  <si>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</si>
  <si>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</si>
  <si>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</si>
  <si>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</si>
  <si>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</si>
  <si>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COLEGIO DE EDUCACION PROFESIONAL TECNICA DEL ESTADO DE GUANAJUATO
Estado Analítico del Activo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</si>
</sst>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Normal="100" workbookViewId="0">
      <selection sqref="A1:F1"/>
    </sheetView>
  </sheetViews>
  <sheetFormatPr baseColWidth="10" defaultColWidth="12" defaultRowHeight="10.199999999999999" x14ac:dyDescent="0.2"/>
  <cols>
    <col min="1" max="1" width="65.85546875" style="1" customWidth="1"/>
    <col min="2" max="6" width="20.8554687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ht="20.399999999999999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499738061.9799999</v>
      </c>
      <c r="C3" s="8">
        <f t="shared" ref="C3:F3" si="0">C4+C12</f>
        <v>1141534447.9499998</v>
      </c>
      <c r="D3" s="8">
        <f t="shared" si="0"/>
        <v>1103930084.5</v>
      </c>
      <c r="E3" s="8">
        <f t="shared" si="0"/>
        <v>537342425.42999995</v>
      </c>
      <c r="F3" s="8">
        <f t="shared" si="0"/>
        <v>37604363.449999936</v>
      </c>
    </row>
    <row r="4" spans="1:6" x14ac:dyDescent="0.2">
      <c r="A4" s="5" t="s">
        <v>4</v>
      </c>
      <c r="B4" s="8">
        <f>SUM(B5:B11)</f>
        <v>127607805.40000001</v>
      </c>
      <c r="C4" s="8">
        <f>SUM(C5:C11)</f>
        <v>1102405912.9299998</v>
      </c>
      <c r="D4" s="8">
        <f>SUM(D5:D11)</f>
        <v>1084365816.99</v>
      </c>
      <c r="E4" s="8">
        <f>SUM(E5:E11)</f>
        <v>145647901.34</v>
      </c>
      <c r="F4" s="8">
        <f>SUM(F5:F11)</f>
        <v>18040095.940000005</v>
      </c>
    </row>
    <row r="5" spans="1:6" x14ac:dyDescent="0.2">
      <c r="A5" s="6" t="s">
        <v>5</v>
      </c>
      <c r="B5" s="9">
        <v>113672660.11</v>
      </c>
      <c r="C5" s="9">
        <v>707375387.16999996</v>
      </c>
      <c r="D5" s="9">
        <v>690657733.53999996</v>
      </c>
      <c r="E5" s="9">
        <f>B5+C5-D5</f>
        <v>130390313.74000001</v>
      </c>
      <c r="F5" s="9">
        <f t="shared" ref="F5:F11" si="1">E5-B5</f>
        <v>16717653.63000001</v>
      </c>
    </row>
    <row r="6" spans="1:6" x14ac:dyDescent="0.2">
      <c r="A6" s="6" t="s">
        <v>6</v>
      </c>
      <c r="B6" s="9">
        <v>12590360.609999999</v>
      </c>
      <c r="C6" s="9">
        <v>392844398.88999999</v>
      </c>
      <c r="D6" s="9">
        <v>391998134.68000001</v>
      </c>
      <c r="E6" s="9">
        <f t="shared" ref="E6:E11" si="2">B6+C6-D6</f>
        <v>13436624.819999993</v>
      </c>
      <c r="F6" s="9">
        <f t="shared" si="1"/>
        <v>846264.20999999344</v>
      </c>
    </row>
    <row r="7" spans="1:6" x14ac:dyDescent="0.2">
      <c r="A7" s="6" t="s">
        <v>7</v>
      </c>
      <c r="B7" s="9">
        <v>1344784.68</v>
      </c>
      <c r="C7" s="9">
        <v>2186126.87</v>
      </c>
      <c r="D7" s="9">
        <v>1709948.77</v>
      </c>
      <c r="E7" s="9">
        <f t="shared" si="2"/>
        <v>1820962.7799999998</v>
      </c>
      <c r="F7" s="9">
        <f t="shared" si="1"/>
        <v>476178.09999999986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f t="shared" si="2"/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f t="shared" si="2"/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f t="shared" si="2"/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f t="shared" si="2"/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372130256.57999992</v>
      </c>
      <c r="C12" s="8">
        <f>SUM(C13:C21)</f>
        <v>39128535.019999996</v>
      </c>
      <c r="D12" s="8">
        <f>SUM(D13:D21)</f>
        <v>19564267.509999998</v>
      </c>
      <c r="E12" s="8">
        <f>SUM(E13:E21)</f>
        <v>391694524.08999991</v>
      </c>
      <c r="F12" s="8">
        <f>SUM(F13:F21)</f>
        <v>19564267.509999931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f>B13+C13-D13</f>
        <v>0</v>
      </c>
      <c r="F13" s="9">
        <f t="shared" ref="F13:F21" si="3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f t="shared" ref="E14:E21" si="4">B14+C14-D14</f>
        <v>0</v>
      </c>
      <c r="F14" s="10">
        <f t="shared" si="3"/>
        <v>0</v>
      </c>
    </row>
    <row r="15" spans="1:6" x14ac:dyDescent="0.2">
      <c r="A15" s="6" t="s">
        <v>13</v>
      </c>
      <c r="B15" s="10">
        <v>1034847270.21</v>
      </c>
      <c r="C15" s="10">
        <v>11363358.16</v>
      </c>
      <c r="D15" s="10">
        <v>5681679.0800000001</v>
      </c>
      <c r="E15" s="10">
        <f t="shared" si="4"/>
        <v>1040528949.29</v>
      </c>
      <c r="F15" s="10">
        <f t="shared" si="3"/>
        <v>5681679.0799999237</v>
      </c>
    </row>
    <row r="16" spans="1:6" x14ac:dyDescent="0.2">
      <c r="A16" s="6" t="s">
        <v>14</v>
      </c>
      <c r="B16" s="9">
        <v>370894414.57999998</v>
      </c>
      <c r="C16" s="9">
        <v>27765176.859999999</v>
      </c>
      <c r="D16" s="9">
        <v>13882588.43</v>
      </c>
      <c r="E16" s="9">
        <f t="shared" si="4"/>
        <v>384777003.00999999</v>
      </c>
      <c r="F16" s="9">
        <f t="shared" si="3"/>
        <v>13882588.430000007</v>
      </c>
    </row>
    <row r="17" spans="1:6" x14ac:dyDescent="0.2">
      <c r="A17" s="6" t="s">
        <v>15</v>
      </c>
      <c r="B17" s="9">
        <v>0</v>
      </c>
      <c r="C17" s="9">
        <v>0</v>
      </c>
      <c r="D17" s="9">
        <v>0</v>
      </c>
      <c r="E17" s="9">
        <f t="shared" si="4"/>
        <v>0</v>
      </c>
      <c r="F17" s="9">
        <f t="shared" si="3"/>
        <v>0</v>
      </c>
    </row>
    <row r="18" spans="1:6" x14ac:dyDescent="0.2">
      <c r="A18" s="6" t="s">
        <v>16</v>
      </c>
      <c r="B18" s="9">
        <v>-1033611428.21</v>
      </c>
      <c r="C18" s="9">
        <v>0</v>
      </c>
      <c r="D18" s="9">
        <v>0</v>
      </c>
      <c r="E18" s="9">
        <f t="shared" si="4"/>
        <v>-1033611428.21</v>
      </c>
      <c r="F18" s="9">
        <f t="shared" si="3"/>
        <v>0</v>
      </c>
    </row>
    <row r="19" spans="1:6" x14ac:dyDescent="0.2">
      <c r="A19" s="6" t="s">
        <v>17</v>
      </c>
      <c r="B19" s="9">
        <v>0</v>
      </c>
      <c r="C19" s="9">
        <v>0</v>
      </c>
      <c r="D19" s="9">
        <v>0</v>
      </c>
      <c r="E19" s="9">
        <f t="shared" si="4"/>
        <v>0</v>
      </c>
      <c r="F19" s="9">
        <f t="shared" si="3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f t="shared" si="4"/>
        <v>0</v>
      </c>
      <c r="F20" s="9">
        <f t="shared" si="3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f t="shared" si="4"/>
        <v>0</v>
      </c>
      <c r="F21" s="9">
        <f t="shared" si="3"/>
        <v>0</v>
      </c>
    </row>
    <row r="23" spans="1:6" ht="13.2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paperSize="9" scale="6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2018-03-08T18:40:55Z</cp:lastPrinted>
  <dcterms:created xsi:type="dcterms:W3CDTF">2014-02-09T04:04:15Z</dcterms:created>
  <dcterms:modified xsi:type="dcterms:W3CDTF">2025-07-11T15:45:17Z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