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LDF\"/>
    </mc:Choice>
  </mc:AlternateContent>
  <xr:revisionPtr revIDLastSave="0" documentId="13_ncr:1_{56E42004-7FDA-45B5-861A-B762B497569E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E79" i="1"/>
  <c r="F81" i="1"/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F47" i="1"/>
  <c r="F59" i="1" s="1"/>
  <c r="E59" i="1"/>
  <c r="E81" i="1" l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<sst xmlns="http://schemas.openxmlformats.org/spreadsheetml/2006/main" count="127" uniqueCount="126">
  <si>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</si>
  <si>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</si>
  <si>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</si>
  <si>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</si>
  <si>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</si>
  <si>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</si>
  <si>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</si>
  <si>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</si>
  <si>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</si>
  <si>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</si>
  <si>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</si>
  <si>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</si>
  <si>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</si>
  <si>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</si>
  <si>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</si>
  <si>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</si>
  <si>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</si>
  <si>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</si>
  <si>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</si>
  <si>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</si>
  <si>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</si>
  <si>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</si>
  <si>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</si>
  <si>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</si>
  <si>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</si>
  <si>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</si>
  <si>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</si>
  <si>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</si>
  <si>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</si>
  <si>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</si>
  <si>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</si>
  <si>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</si>
  <si>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</si>
  <si>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</si>
  <si>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</si>
  <si>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</si>
  <si>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</si>
  <si>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</si>
  <si>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</si>
  <si>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</si>
  <si>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</si>
  <si>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</si>
  <si>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</si>
  <si>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</si>
  <si>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</si>
  <si>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</si>
  <si>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</si>
  <si>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</si>
  <si>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</si>
  <si>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</si>
  <si>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</si>
  <si>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</si>
  <si>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</si>
  <si>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</si>
  <si>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</si>
  <si>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</si>
  <si>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</si>
  <si>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</si>
  <si>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</si>
  <si>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</si>
  <si>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</si>
  <si>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</si>
  <si>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</si>
  <si>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</si>
  <si>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</si>
  <si>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</si>
  <si>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</si>
  <si>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</si>
  <si>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</si>
  <si>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</si>
  <si>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</si>
  <si>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</si>
  <si>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</si>
  <si>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</si>
  <si>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</si>
  <si>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</si>
  <si>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</si>
  <si>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</si>
  <si>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</si>
  <si>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</si>
  <si>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</si>
  <si>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</si>
  <si>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</si>
  <si>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</si>
  <si>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</si>
  <si>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</si>
  <si>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</si>
  <si>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</si>
  <si>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</si>
  <si>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</si>
  <si>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</si>
  <si>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</si>
  <si>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</si>
  <si>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</si>
  <si>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</si>
  <si>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</si>
  <si>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</si>
  <si>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</si>
  <si>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</si>
  <si>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</si>
  <si>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</si>
  <si>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</si>
  <si>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</si>
  <si>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</si>
  <si>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</si>
  <si>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</si>
  <si>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</si>
  <si>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</si>
  <si>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</si>
  <si>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</si>
  <si>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</si>
  <si>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</si>
  <si>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</si>
  <si>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</si>
  <si>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</si>
  <si>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</si>
  <si>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</si>
  <si>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</si>
  <si>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</si>
  <si>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</si>
  <si>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</si>
  <si>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</si>
  <si>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COLEGIO DE EDUCACION PROFESIONAL TECNICA DEL ESTADO DE GUANAJUATO</t>
  </si>
  <si>
    <t>al 31 de Diciembre de 2024 y al 30 de Junio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</si>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</sst>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3" fontId="0" fillId="0" borderId="0" xfId="0" applyNumberFormat="1"/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B64" zoomScaleNormal="100" workbookViewId="0">
      <selection activeCell="F69" sqref="F69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32" t="s">
        <v>0</v>
      </c>
      <c r="B1" s="32"/>
      <c r="C1" s="32"/>
      <c r="D1" s="32"/>
      <c r="E1" s="32"/>
      <c r="F1" s="32"/>
    </row>
    <row r="2" spans="1:6" x14ac:dyDescent="0.3">
      <c r="A2" s="33" t="s">
        <v>122</v>
      </c>
      <c r="B2" s="34"/>
      <c r="C2" s="34"/>
      <c r="D2" s="34"/>
      <c r="E2" s="34"/>
      <c r="F2" s="35"/>
    </row>
    <row r="3" spans="1:6" x14ac:dyDescent="0.3">
      <c r="A3" s="36" t="s">
        <v>1</v>
      </c>
      <c r="B3" s="37"/>
      <c r="C3" s="37"/>
      <c r="D3" s="37"/>
      <c r="E3" s="37"/>
      <c r="F3" s="38"/>
    </row>
    <row r="4" spans="1:6" x14ac:dyDescent="0.3">
      <c r="A4" s="36" t="s">
        <v>123</v>
      </c>
      <c r="B4" s="37"/>
      <c r="C4" s="37"/>
      <c r="D4" s="37"/>
      <c r="E4" s="37"/>
      <c r="F4" s="38"/>
    </row>
    <row r="5" spans="1:6" x14ac:dyDescent="0.3">
      <c r="A5" s="39" t="s">
        <v>2</v>
      </c>
      <c r="B5" s="40"/>
      <c r="C5" s="40"/>
      <c r="D5" s="40"/>
      <c r="E5" s="40"/>
      <c r="F5" s="41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130390313.73999999</v>
      </c>
      <c r="C9" s="26">
        <f>SUM(C10:C16)</f>
        <v>113672660.11</v>
      </c>
      <c r="D9" s="15" t="s">
        <v>10</v>
      </c>
      <c r="E9" s="26">
        <f>SUM(E10:E18)</f>
        <v>24049388.439999998</v>
      </c>
      <c r="F9" s="26">
        <f>SUM(F10:F18)</f>
        <v>32798869</v>
      </c>
    </row>
    <row r="10" spans="1:6" x14ac:dyDescent="0.3">
      <c r="A10" s="10" t="s">
        <v>11</v>
      </c>
      <c r="B10" s="29">
        <v>0</v>
      </c>
      <c r="C10" s="29">
        <v>0</v>
      </c>
      <c r="D10" s="16" t="s">
        <v>12</v>
      </c>
      <c r="E10" s="29">
        <v>6140052.2599999998</v>
      </c>
      <c r="F10" s="29">
        <v>15479789.970000001</v>
      </c>
    </row>
    <row r="11" spans="1:6" x14ac:dyDescent="0.3">
      <c r="A11" s="10" t="s">
        <v>13</v>
      </c>
      <c r="B11" s="29">
        <v>130390313.73999999</v>
      </c>
      <c r="C11" s="29">
        <v>113672660.11</v>
      </c>
      <c r="D11" s="16" t="s">
        <v>14</v>
      </c>
      <c r="E11" s="29">
        <v>2627038.63</v>
      </c>
      <c r="F11" s="29">
        <v>895082.18</v>
      </c>
    </row>
    <row r="12" spans="1:6" x14ac:dyDescent="0.3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3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3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3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3">
      <c r="A16" s="10" t="s">
        <v>23</v>
      </c>
      <c r="B16" s="29">
        <v>0</v>
      </c>
      <c r="C16" s="29">
        <v>0</v>
      </c>
      <c r="D16" s="16" t="s">
        <v>24</v>
      </c>
      <c r="E16" s="29">
        <v>7105113.5599999996</v>
      </c>
      <c r="F16" s="29">
        <v>5575077.2800000003</v>
      </c>
    </row>
    <row r="17" spans="1:6" x14ac:dyDescent="0.3">
      <c r="A17" s="9" t="s">
        <v>25</v>
      </c>
      <c r="B17" s="26">
        <f>SUM(B18:B24)</f>
        <v>13436624.82</v>
      </c>
      <c r="C17" s="26">
        <f>SUM(C18:C24)</f>
        <v>12590360.609999999</v>
      </c>
      <c r="D17" s="16" t="s">
        <v>26</v>
      </c>
      <c r="E17" s="29">
        <v>0</v>
      </c>
      <c r="F17" s="29">
        <v>0</v>
      </c>
    </row>
    <row r="18" spans="1:6" x14ac:dyDescent="0.3">
      <c r="A18" s="10" t="s">
        <v>27</v>
      </c>
      <c r="B18" s="29">
        <v>458488.8</v>
      </c>
      <c r="C18" s="29">
        <v>1484.78</v>
      </c>
      <c r="D18" s="16" t="s">
        <v>28</v>
      </c>
      <c r="E18" s="29">
        <v>8177183.9900000002</v>
      </c>
      <c r="F18" s="29">
        <v>10848919.57</v>
      </c>
    </row>
    <row r="19" spans="1:6" x14ac:dyDescent="0.3">
      <c r="A19" s="10" t="s">
        <v>29</v>
      </c>
      <c r="B19" s="29">
        <v>12341322.24</v>
      </c>
      <c r="C19" s="29">
        <v>12210388.51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29">
        <v>549870.78</v>
      </c>
      <c r="C20" s="29">
        <v>372544.32</v>
      </c>
      <c r="D20" s="16" t="s">
        <v>32</v>
      </c>
      <c r="E20" s="29">
        <v>0</v>
      </c>
      <c r="F20" s="29">
        <v>0</v>
      </c>
    </row>
    <row r="21" spans="1:6" x14ac:dyDescent="0.3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3">
      <c r="A22" s="10" t="s">
        <v>35</v>
      </c>
      <c r="B22" s="29">
        <v>86943</v>
      </c>
      <c r="C22" s="29">
        <v>5943</v>
      </c>
      <c r="D22" s="16" t="s">
        <v>36</v>
      </c>
      <c r="E22" s="29">
        <v>0</v>
      </c>
      <c r="F22" s="29">
        <v>0</v>
      </c>
    </row>
    <row r="23" spans="1:6" x14ac:dyDescent="0.3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3">
      <c r="A25" s="9" t="s">
        <v>41</v>
      </c>
      <c r="B25" s="26">
        <f>SUM(B26:B30)</f>
        <v>1820962.78</v>
      </c>
      <c r="C25" s="26">
        <f>SUM(C26:C30)</f>
        <v>1344784.68</v>
      </c>
      <c r="D25" s="16" t="s">
        <v>42</v>
      </c>
      <c r="E25" s="29">
        <v>0</v>
      </c>
      <c r="F25" s="29">
        <v>0</v>
      </c>
    </row>
    <row r="26" spans="1:6" x14ac:dyDescent="0.3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3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3">
      <c r="A29" s="10" t="s">
        <v>49</v>
      </c>
      <c r="B29" s="29">
        <v>1820962.78</v>
      </c>
      <c r="C29" s="29">
        <v>1344784.68</v>
      </c>
      <c r="D29" s="16" t="s">
        <v>50</v>
      </c>
      <c r="E29" s="29">
        <v>0</v>
      </c>
      <c r="F29" s="29">
        <v>0</v>
      </c>
    </row>
    <row r="30" spans="1:6" x14ac:dyDescent="0.3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29">
        <v>0</v>
      </c>
      <c r="C32" s="29">
        <v>0</v>
      </c>
      <c r="D32" s="16" t="s">
        <v>56</v>
      </c>
      <c r="E32" s="29">
        <v>0</v>
      </c>
      <c r="F32" s="29">
        <v>0</v>
      </c>
    </row>
    <row r="33" spans="1:6" x14ac:dyDescent="0.3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3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3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3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3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3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 x14ac:dyDescent="0.3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5656.09</v>
      </c>
      <c r="F42" s="26">
        <f>SUM(F43:F45)</f>
        <v>5656.12</v>
      </c>
    </row>
    <row r="43" spans="1:6" x14ac:dyDescent="0.3">
      <c r="A43" s="10" t="s">
        <v>77</v>
      </c>
      <c r="B43" s="29">
        <v>0</v>
      </c>
      <c r="C43" s="29">
        <v>0</v>
      </c>
      <c r="D43" s="16" t="s">
        <v>78</v>
      </c>
      <c r="E43" s="29">
        <v>5656.12</v>
      </c>
      <c r="F43" s="29">
        <v>5656.12</v>
      </c>
    </row>
    <row r="44" spans="1:6" x14ac:dyDescent="0.3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3">
      <c r="A45" s="10" t="s">
        <v>81</v>
      </c>
      <c r="B45" s="29">
        <v>0</v>
      </c>
      <c r="C45" s="29">
        <v>0</v>
      </c>
      <c r="D45" s="16" t="s">
        <v>82</v>
      </c>
      <c r="E45" s="29">
        <v>-0.03</v>
      </c>
      <c r="F45" s="29">
        <v>0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145647901.34</v>
      </c>
      <c r="C47" s="28">
        <f>C9+C17+C25+C31+C37+C38+C41</f>
        <v>127607805.40000001</v>
      </c>
      <c r="D47" s="18" t="s">
        <v>84</v>
      </c>
      <c r="E47" s="28">
        <f>E9+E19+E23+E26+E27+E31+E38+E42</f>
        <v>24055044.529999997</v>
      </c>
      <c r="F47" s="28">
        <f>F9+F19+F23+F26+F27+F31+F38+F42</f>
        <v>32804525.120000001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3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3">
      <c r="A52" s="9" t="s">
        <v>91</v>
      </c>
      <c r="B52" s="29">
        <v>1040528949.29</v>
      </c>
      <c r="C52" s="29">
        <v>1034847270.21</v>
      </c>
      <c r="D52" s="15" t="s">
        <v>92</v>
      </c>
      <c r="E52" s="29">
        <v>0</v>
      </c>
      <c r="F52" s="29">
        <v>0</v>
      </c>
    </row>
    <row r="53" spans="1:6" x14ac:dyDescent="0.3">
      <c r="A53" s="9" t="s">
        <v>93</v>
      </c>
      <c r="B53" s="29">
        <v>384777003.00999999</v>
      </c>
      <c r="C53" s="29">
        <v>370894414.57999998</v>
      </c>
      <c r="D53" s="15" t="s">
        <v>94</v>
      </c>
      <c r="E53" s="29">
        <v>0</v>
      </c>
      <c r="F53" s="29">
        <v>0</v>
      </c>
    </row>
    <row r="54" spans="1:6" x14ac:dyDescent="0.3">
      <c r="A54" s="9" t="s">
        <v>95</v>
      </c>
      <c r="B54" s="29">
        <v>0</v>
      </c>
      <c r="C54" s="29">
        <v>0</v>
      </c>
      <c r="D54" s="15" t="s">
        <v>96</v>
      </c>
      <c r="E54" s="29">
        <v>0</v>
      </c>
      <c r="F54" s="29">
        <v>0</v>
      </c>
    </row>
    <row r="55" spans="1:6" x14ac:dyDescent="0.3">
      <c r="A55" s="9" t="s">
        <v>97</v>
      </c>
      <c r="B55" s="29">
        <v>-1033611428.21</v>
      </c>
      <c r="C55" s="29">
        <v>-1033611428.21</v>
      </c>
      <c r="D55" s="19" t="s">
        <v>98</v>
      </c>
      <c r="E55" s="29">
        <v>0</v>
      </c>
      <c r="F55" s="29">
        <v>0</v>
      </c>
    </row>
    <row r="56" spans="1:6" x14ac:dyDescent="0.3">
      <c r="A56" s="9" t="s">
        <v>99</v>
      </c>
      <c r="B56" s="29">
        <v>0</v>
      </c>
      <c r="C56" s="29">
        <v>0</v>
      </c>
      <c r="D56" s="17"/>
      <c r="E56" s="27"/>
      <c r="F56" s="27"/>
    </row>
    <row r="57" spans="1:6" x14ac:dyDescent="0.3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24055044.529999997</v>
      </c>
      <c r="F59" s="28">
        <f>F47+F57</f>
        <v>32804525.120000001</v>
      </c>
    </row>
    <row r="60" spans="1:6" x14ac:dyDescent="0.3">
      <c r="A60" s="11" t="s">
        <v>104</v>
      </c>
      <c r="B60" s="28">
        <f>SUM(B50:B58)</f>
        <v>391694524.08999991</v>
      </c>
      <c r="C60" s="28">
        <f>SUM(C50:C58)</f>
        <v>372130256.57999992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537342425.42999995</v>
      </c>
      <c r="C62" s="28">
        <f>SUM(C47+C60)</f>
        <v>499738061.9799999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318104650.93000001</v>
      </c>
      <c r="F63" s="26">
        <f>SUM(F64:F66)</f>
        <v>318104650.93000001</v>
      </c>
    </row>
    <row r="64" spans="1:6" x14ac:dyDescent="0.3">
      <c r="A64" s="7"/>
      <c r="B64" s="24"/>
      <c r="C64" s="24"/>
      <c r="D64" s="15" t="s">
        <v>108</v>
      </c>
      <c r="E64" s="29">
        <v>198950787.84</v>
      </c>
      <c r="F64" s="29">
        <v>198950787.84</v>
      </c>
    </row>
    <row r="65" spans="1:6" x14ac:dyDescent="0.3">
      <c r="A65" s="7"/>
      <c r="B65" s="24"/>
      <c r="C65" s="24"/>
      <c r="D65" s="19" t="s">
        <v>109</v>
      </c>
      <c r="E65" s="29">
        <v>119153863.09</v>
      </c>
      <c r="F65" s="29">
        <v>119153863.09</v>
      </c>
    </row>
    <row r="66" spans="1:6" x14ac:dyDescent="0.3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191284623.70000002</v>
      </c>
      <c r="F68" s="26">
        <f>SUM(F69:F73)</f>
        <v>144930997.10000002</v>
      </c>
    </row>
    <row r="69" spans="1:6" x14ac:dyDescent="0.3">
      <c r="A69" s="12"/>
      <c r="B69" s="24"/>
      <c r="C69" s="24"/>
      <c r="D69" s="15" t="s">
        <v>112</v>
      </c>
      <c r="E69" s="29">
        <v>50662662.920000002</v>
      </c>
      <c r="F69" s="29">
        <v>-30483492.23</v>
      </c>
    </row>
    <row r="70" spans="1:6" x14ac:dyDescent="0.3">
      <c r="A70" s="12"/>
      <c r="B70" s="24"/>
      <c r="C70" s="24"/>
      <c r="D70" s="15" t="s">
        <v>113</v>
      </c>
      <c r="E70" s="29">
        <v>-234807005.34999999</v>
      </c>
      <c r="F70" s="29">
        <v>-201529171.71000001</v>
      </c>
    </row>
    <row r="71" spans="1:6" x14ac:dyDescent="0.3">
      <c r="A71" s="12"/>
      <c r="B71" s="24"/>
      <c r="C71" s="24"/>
      <c r="D71" s="15" t="s">
        <v>114</v>
      </c>
      <c r="E71" s="29">
        <v>351943661.04000002</v>
      </c>
      <c r="F71" s="29">
        <v>351943661.04000002</v>
      </c>
    </row>
    <row r="72" spans="1:6" x14ac:dyDescent="0.3">
      <c r="A72" s="12"/>
      <c r="B72" s="24"/>
      <c r="C72" s="24"/>
      <c r="D72" s="15" t="s">
        <v>115</v>
      </c>
      <c r="E72" s="29">
        <v>25000000</v>
      </c>
      <c r="F72" s="29">
        <v>25000000</v>
      </c>
    </row>
    <row r="73" spans="1:6" x14ac:dyDescent="0.3">
      <c r="A73" s="12"/>
      <c r="B73" s="24"/>
      <c r="C73" s="24"/>
      <c r="D73" s="15" t="s">
        <v>116</v>
      </c>
      <c r="E73" s="29">
        <v>-1514694.91</v>
      </c>
      <c r="F73" s="2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3898106.27</v>
      </c>
      <c r="F75" s="26">
        <f>F76+F77</f>
        <v>3898106.27</v>
      </c>
    </row>
    <row r="76" spans="1:6" x14ac:dyDescent="0.3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3">
      <c r="A77" s="12"/>
      <c r="B77" s="24"/>
      <c r="C77" s="24"/>
      <c r="D77" s="15" t="s">
        <v>119</v>
      </c>
      <c r="E77" s="29">
        <v>3898106.27</v>
      </c>
      <c r="F77" s="29">
        <v>3898106.27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513287380.89999998</v>
      </c>
      <c r="F79" s="28">
        <f>F63+F68+F75</f>
        <v>466933754.30000001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537342425.42999995</v>
      </c>
      <c r="F81" s="28">
        <f>F59+F79</f>
        <v>499738279.42000002</v>
      </c>
    </row>
    <row r="82" spans="1:6" x14ac:dyDescent="0.3">
      <c r="A82" s="13"/>
      <c r="B82" s="23"/>
      <c r="C82" s="23"/>
      <c r="D82" s="22"/>
      <c r="E82" s="25"/>
      <c r="F82" s="25"/>
    </row>
    <row r="97" spans="1:6" x14ac:dyDescent="0.3">
      <c r="A97" s="30" t="s">
        <v>125</v>
      </c>
      <c r="F97" s="31">
        <f>+F81-C62</f>
        <v>217.4400001168251</v>
      </c>
    </row>
    <row r="98" spans="1:6" x14ac:dyDescent="0.3"/>
    <row r="99" spans="1:6" x14ac:dyDescent="0.3"/>
    <row r="100" spans="1:6" x14ac:dyDescent="0.3"/>
    <row r="101" spans="1:6" x14ac:dyDescent="0.3">
      <c r="E101" s="31"/>
      <c r="F101" s="31"/>
    </row>
    <row r="102" spans="1:6" x14ac:dyDescent="0.3">
      <c r="E102" s="31"/>
      <c r="F102" s="31"/>
    </row>
    <row r="103" spans="1:6" x14ac:dyDescent="0.3"/>
    <row r="104" spans="1:6" x14ac:dyDescent="0.3"/>
    <row r="105" spans="1:6" x14ac:dyDescent="0.3"/>
    <row r="106" spans="1:6" x14ac:dyDescent="0.3"/>
    <row r="107" spans="1:6" x14ac:dyDescent="0.3"/>
    <row r="108" spans="1:6" x14ac:dyDescent="0.3"/>
    <row r="109" spans="1:6" x14ac:dyDescent="0.3"/>
    <row r="110" spans="1:6" x14ac:dyDescent="0.3"/>
    <row r="111" spans="1:6" x14ac:dyDescent="0.3"/>
    <row r="112" spans="1:6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DOLORES JANET SANCHEZ MONTIEL</cp:lastModifiedBy>
  <dcterms:created xsi:type="dcterms:W3CDTF">2018-11-20T17:29:30Z</dcterms:created>
  <dcterms:modified xsi:type="dcterms:W3CDTF">2025-07-23T17:17:10Z</dcterms:modified>
</cp:coreProperties>
</file>