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6-INFORMACION_DISCIPLINA_FINANCIERA\"/>
    </mc:Choice>
  </mc:AlternateContent>
  <xr:revisionPtr revIDLastSave="0" documentId="13_ncr:1_{8A20EA5D-4DAD-4A9F-B884-3018BDFFADE6}" xr6:coauthVersionLast="36" xr6:coauthVersionMax="36" xr10:uidLastSave="{00000000-0000-0000-0000-000000000000}"/>
  <bookViews>
    <workbookView xWindow="0" yWindow="0" windowWidth="23040" windowHeight="8940" xr2:uid="{CB1C4805-159C-482B-B101-A2BD66A099ED}"/>
  </bookViews>
  <sheets>
    <sheet name="Formato 6 b)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9" i="1"/>
  <c r="B57" i="1" s="1"/>
  <c r="D57" i="1" s="1"/>
  <c r="C9" i="1"/>
  <c r="E9" i="1"/>
  <c r="E57" i="1" s="1"/>
  <c r="F9" i="1"/>
  <c r="F57" i="1" s="1"/>
  <c r="D10" i="1"/>
  <c r="D9" i="1" s="1"/>
  <c r="D11" i="1"/>
  <c r="G11" i="1"/>
  <c r="D12" i="1"/>
  <c r="G12" i="1"/>
  <c r="D13" i="1"/>
  <c r="G13" i="1" s="1"/>
  <c r="D14" i="1"/>
  <c r="G14" i="1"/>
  <c r="D15" i="1"/>
  <c r="G15" i="1" s="1"/>
  <c r="D16" i="1"/>
  <c r="G16" i="1"/>
  <c r="D17" i="1"/>
  <c r="G17" i="1"/>
  <c r="D18" i="1"/>
  <c r="G18" i="1"/>
  <c r="D19" i="1"/>
  <c r="G19" i="1"/>
  <c r="D20" i="1"/>
  <c r="G20" i="1"/>
  <c r="D21" i="1"/>
  <c r="G21" i="1" s="1"/>
  <c r="D22" i="1"/>
  <c r="G22" i="1"/>
  <c r="D23" i="1"/>
  <c r="G23" i="1"/>
  <c r="D24" i="1"/>
  <c r="G24" i="1"/>
  <c r="D25" i="1"/>
  <c r="G25" i="1"/>
  <c r="D26" i="1"/>
  <c r="G26" i="1"/>
  <c r="D27" i="1"/>
  <c r="G27" i="1" s="1"/>
  <c r="D28" i="1"/>
  <c r="G28" i="1"/>
  <c r="D29" i="1"/>
  <c r="G29" i="1"/>
  <c r="D30" i="1"/>
  <c r="G30" i="1"/>
  <c r="D31" i="1"/>
  <c r="G31" i="1"/>
  <c r="D32" i="1"/>
  <c r="G32" i="1"/>
  <c r="D33" i="1"/>
  <c r="G33" i="1" s="1"/>
  <c r="B35" i="1"/>
  <c r="C35" i="1"/>
  <c r="E35" i="1"/>
  <c r="F35" i="1"/>
  <c r="D36" i="1"/>
  <c r="D35" i="1" s="1"/>
  <c r="G36" i="1"/>
  <c r="D37" i="1"/>
  <c r="G37" i="1"/>
  <c r="D38" i="1"/>
  <c r="G38" i="1" s="1"/>
  <c r="D39" i="1"/>
  <c r="G39" i="1"/>
  <c r="D40" i="1"/>
  <c r="G40" i="1"/>
  <c r="D41" i="1"/>
  <c r="G41" i="1"/>
  <c r="D42" i="1"/>
  <c r="G42" i="1"/>
  <c r="D43" i="1"/>
  <c r="G43" i="1"/>
  <c r="D44" i="1"/>
  <c r="G44" i="1" s="1"/>
  <c r="D45" i="1"/>
  <c r="G45" i="1"/>
  <c r="D46" i="1"/>
  <c r="G46" i="1"/>
  <c r="D47" i="1"/>
  <c r="G47" i="1"/>
  <c r="D48" i="1"/>
  <c r="G48" i="1" s="1"/>
  <c r="D49" i="1"/>
  <c r="G49" i="1"/>
  <c r="D50" i="1"/>
  <c r="G50" i="1" s="1"/>
  <c r="D51" i="1"/>
  <c r="G51" i="1"/>
  <c r="D52" i="1"/>
  <c r="G52" i="1"/>
  <c r="D53" i="1"/>
  <c r="G53" i="1"/>
  <c r="D54" i="1"/>
  <c r="G54" i="1"/>
  <c r="D55" i="1"/>
  <c r="G55" i="1"/>
  <c r="D56" i="1"/>
  <c r="G56" i="1" s="1"/>
  <c r="C57" i="1"/>
  <c r="G57" i="1" l="1"/>
  <c r="G35" i="1"/>
  <c r="G10" i="1"/>
  <c r="G9" i="1" s="1"/>
</calcChain>
</file>

<file path=xl/sharedStrings.xml><?xml version="1.0" encoding="utf-8"?>
<sst xmlns="http://schemas.openxmlformats.org/spreadsheetml/2006/main" count="61" uniqueCount="40">
  <si>
    <t>III. Total de Egresos (III = I + II)</t>
  </si>
  <si>
    <t>*</t>
  </si>
  <si>
    <t>211213027081600 CONALEP PLANTEL SALVATIERRA</t>
  </si>
  <si>
    <t>211213027081500 CONALEP PLANTEL CORTAZAR</t>
  </si>
  <si>
    <t>211213027081400 CONALEP PLANTEL SILAO</t>
  </si>
  <si>
    <t>211213027081300 CONALEP PLANTEL LEÓN II</t>
  </si>
  <si>
    <t>211213027081200 CONALEP PLANTEL PÉNJAMO</t>
  </si>
  <si>
    <t>211213027081100 CONALEP PLANTEL ACÁMBARO</t>
  </si>
  <si>
    <t>211213027081000 CONALEP PLANTEL SAN JOSE ITURBIDE</t>
  </si>
  <si>
    <t>211213027080900 CONALEP PLANTEL MOROLEÓN</t>
  </si>
  <si>
    <t>211213027080800 CONALEP PLANTEL IRAPUATO II</t>
  </si>
  <si>
    <t>211213027080700 CONALEP PLANTEL SALAMANCA</t>
  </si>
  <si>
    <t>211213027080600 CONALEP PLANTEL SAN FELIPE</t>
  </si>
  <si>
    <t>211213027080500 CONALEP PLANTEL LEÓN III</t>
  </si>
  <si>
    <t>211213027080400 CONALEP PLANTEL VALLE DE SANTIAGO</t>
  </si>
  <si>
    <t>211213027080300 CONALEP PLANTEL FELIPE BENICIO MARTÍNEZ</t>
  </si>
  <si>
    <t>211213027080200 CONALEP PLANTEL IRAPUATO</t>
  </si>
  <si>
    <t>211213027080100 CONALEP PLANTEL CELAYA</t>
  </si>
  <si>
    <t>211213027070000 CTRO DE ASISTENCIA Y SERV TECN CONALEP</t>
  </si>
  <si>
    <t>211213027030000 DIR DE FORMACIÓN TÉCNICA Y CAPAC CONALEP</t>
  </si>
  <si>
    <t>211213027020000 DIRECCIÓN DE ADMINISTRACIÓN CONALEP</t>
  </si>
  <si>
    <t>211213027010000 DESPACHO DE LA DIRECCIÓN GENERAL CONALEP</t>
  </si>
  <si>
    <t>II. Gasto Etiquetado (II=A+B+C+D+E+F+G+H)</t>
  </si>
  <si>
    <t>211213027A10000 ÓRGANO INTERNO DE CONTROL CONALEP</t>
  </si>
  <si>
    <t>211213027060000 UNIDAD DE VINCULACIÓN CONALEP</t>
  </si>
  <si>
    <t>211213027050000 UNIDAD DE ASUNTOS JURÍDICOS CONALEP</t>
  </si>
  <si>
    <t>211213027040000 DIRECCIÓN DE INFORMÁTICA CONALEP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</si>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</sst>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4" fontId="0" fillId="0" borderId="2" xfId="0" applyNumberFormat="1" applyBorder="1" applyAlignment="1">
      <alignment vertical="center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EPT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5"/>
      <sheetName val="Formato 6 a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COLEGIO DE EDUCACION PROFESIONAL TECNICA DEL ESTADO DE GUANAJUATO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6E76-9AF7-473E-B99A-AA8A372B24B6}">
  <sheetPr>
    <outlinePr summaryBelow="0"/>
  </sheetPr>
  <dimension ref="A1:G58"/>
  <sheetViews>
    <sheetView showGridLines="0" tabSelected="1" view="pageBreakPreview" zoomScale="60" zoomScaleNormal="75" workbookViewId="0">
      <selection activeCell="K41" sqref="K4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8" t="s">
        <v>39</v>
      </c>
      <c r="B1" s="29"/>
      <c r="C1" s="29"/>
      <c r="D1" s="29"/>
      <c r="E1" s="29"/>
      <c r="F1" s="29"/>
      <c r="G1" s="30"/>
    </row>
    <row r="2" spans="1:7" ht="15" customHeight="1" x14ac:dyDescent="0.3">
      <c r="A2" s="22" t="str">
        <f>'[2]Formato 1'!A2</f>
        <v xml:space="preserve"> COLEGIO DE EDUCACION PROFESIONAL TECNICA DEL ESTADO DE GUANAJUATO</v>
      </c>
      <c r="B2" s="21"/>
      <c r="C2" s="21"/>
      <c r="D2" s="21"/>
      <c r="E2" s="21"/>
      <c r="F2" s="21"/>
      <c r="G2" s="20"/>
    </row>
    <row r="3" spans="1:7" ht="15" customHeight="1" x14ac:dyDescent="0.3">
      <c r="A3" s="19" t="s">
        <v>38</v>
      </c>
      <c r="B3" s="18"/>
      <c r="C3" s="18"/>
      <c r="D3" s="18"/>
      <c r="E3" s="18"/>
      <c r="F3" s="18"/>
      <c r="G3" s="17"/>
    </row>
    <row r="4" spans="1:7" ht="15" customHeight="1" x14ac:dyDescent="0.3">
      <c r="A4" s="19" t="s">
        <v>37</v>
      </c>
      <c r="B4" s="18"/>
      <c r="C4" s="18"/>
      <c r="D4" s="18"/>
      <c r="E4" s="18"/>
      <c r="F4" s="18"/>
      <c r="G4" s="17"/>
    </row>
    <row r="5" spans="1:7" ht="15" customHeight="1" x14ac:dyDescent="0.3">
      <c r="A5" s="19" t="str">
        <f>'[2]Formato 3'!A4</f>
        <v>del 01 de Enero al 31 de Diciembre de 2024</v>
      </c>
      <c r="B5" s="18"/>
      <c r="C5" s="18"/>
      <c r="D5" s="18"/>
      <c r="E5" s="18"/>
      <c r="F5" s="18"/>
      <c r="G5" s="17"/>
    </row>
    <row r="6" spans="1:7" x14ac:dyDescent="0.3">
      <c r="A6" s="16" t="s">
        <v>36</v>
      </c>
      <c r="B6" s="15"/>
      <c r="C6" s="15"/>
      <c r="D6" s="15"/>
      <c r="E6" s="15"/>
      <c r="F6" s="15"/>
      <c r="G6" s="14"/>
    </row>
    <row r="7" spans="1:7" ht="15" customHeight="1" x14ac:dyDescent="0.3">
      <c r="A7" s="23" t="s">
        <v>35</v>
      </c>
      <c r="B7" s="25" t="s">
        <v>34</v>
      </c>
      <c r="C7" s="25"/>
      <c r="D7" s="25"/>
      <c r="E7" s="25"/>
      <c r="F7" s="25"/>
      <c r="G7" s="26" t="s">
        <v>33</v>
      </c>
    </row>
    <row r="8" spans="1:7" ht="28.8" x14ac:dyDescent="0.3">
      <c r="A8" s="24"/>
      <c r="B8" s="12" t="s">
        <v>32</v>
      </c>
      <c r="C8" s="13" t="s">
        <v>31</v>
      </c>
      <c r="D8" s="12" t="s">
        <v>30</v>
      </c>
      <c r="E8" s="12" t="s">
        <v>29</v>
      </c>
      <c r="F8" s="12" t="s">
        <v>28</v>
      </c>
      <c r="G8" s="27"/>
    </row>
    <row r="9" spans="1:7" ht="15.75" customHeight="1" x14ac:dyDescent="0.3">
      <c r="A9" s="11" t="s">
        <v>27</v>
      </c>
      <c r="B9" s="10">
        <f t="shared" ref="B9:G9" si="0">SUM(B10:B34)</f>
        <v>135122563.43000001</v>
      </c>
      <c r="C9" s="10">
        <f t="shared" si="0"/>
        <v>164527210.97999996</v>
      </c>
      <c r="D9" s="10">
        <f t="shared" si="0"/>
        <v>299649774.41000003</v>
      </c>
      <c r="E9" s="10">
        <f t="shared" si="0"/>
        <v>247822892.83999997</v>
      </c>
      <c r="F9" s="10">
        <f t="shared" si="0"/>
        <v>239816756.60000005</v>
      </c>
      <c r="G9" s="10">
        <f t="shared" si="0"/>
        <v>51826881.569999985</v>
      </c>
    </row>
    <row r="10" spans="1:7" x14ac:dyDescent="0.3">
      <c r="A10" s="8" t="s">
        <v>21</v>
      </c>
      <c r="B10" s="7">
        <v>4034200</v>
      </c>
      <c r="C10" s="7">
        <v>30497379.149999999</v>
      </c>
      <c r="D10" s="4">
        <f t="shared" ref="D10:D33" si="1">B10+C10</f>
        <v>34531579.149999999</v>
      </c>
      <c r="E10" s="7">
        <v>17853381.809999999</v>
      </c>
      <c r="F10" s="7">
        <v>17654875.760000002</v>
      </c>
      <c r="G10" s="4">
        <f t="shared" ref="G10:G33" si="2">D10-E10</f>
        <v>16678197.34</v>
      </c>
    </row>
    <row r="11" spans="1:7" x14ac:dyDescent="0.3">
      <c r="A11" s="8" t="s">
        <v>20</v>
      </c>
      <c r="B11" s="7">
        <v>23354779.379999999</v>
      </c>
      <c r="C11" s="7">
        <v>12061037.57</v>
      </c>
      <c r="D11" s="4">
        <f t="shared" si="1"/>
        <v>35415816.950000003</v>
      </c>
      <c r="E11" s="7">
        <v>22993657.460000001</v>
      </c>
      <c r="F11" s="7">
        <v>22784490.829999998</v>
      </c>
      <c r="G11" s="4">
        <f t="shared" si="2"/>
        <v>12422159.490000002</v>
      </c>
    </row>
    <row r="12" spans="1:7" x14ac:dyDescent="0.3">
      <c r="A12" s="8" t="s">
        <v>19</v>
      </c>
      <c r="B12" s="7">
        <v>6149480.4500000002</v>
      </c>
      <c r="C12" s="7">
        <v>4652789.3600000003</v>
      </c>
      <c r="D12" s="4">
        <f t="shared" si="1"/>
        <v>10802269.810000001</v>
      </c>
      <c r="E12" s="7">
        <v>8224112.5700000003</v>
      </c>
      <c r="F12" s="7">
        <v>7238204.8499999996</v>
      </c>
      <c r="G12" s="4">
        <f t="shared" si="2"/>
        <v>2578157.2400000002</v>
      </c>
    </row>
    <row r="13" spans="1:7" x14ac:dyDescent="0.3">
      <c r="A13" s="8" t="s">
        <v>26</v>
      </c>
      <c r="B13" s="7">
        <v>321900</v>
      </c>
      <c r="C13" s="7">
        <v>671670.16</v>
      </c>
      <c r="D13" s="4">
        <f t="shared" si="1"/>
        <v>993570.16</v>
      </c>
      <c r="E13" s="7">
        <v>216853.36</v>
      </c>
      <c r="F13" s="7">
        <v>204100.95</v>
      </c>
      <c r="G13" s="4">
        <f t="shared" si="2"/>
        <v>776716.80000000005</v>
      </c>
    </row>
    <row r="14" spans="1:7" x14ac:dyDescent="0.3">
      <c r="A14" s="8" t="s">
        <v>25</v>
      </c>
      <c r="B14" s="7">
        <v>28500</v>
      </c>
      <c r="C14" s="7">
        <v>0</v>
      </c>
      <c r="D14" s="4">
        <f t="shared" si="1"/>
        <v>28500</v>
      </c>
      <c r="E14" s="7">
        <v>8623.7999999999993</v>
      </c>
      <c r="F14" s="7">
        <v>8623.7999999999993</v>
      </c>
      <c r="G14" s="4">
        <f t="shared" si="2"/>
        <v>19876.2</v>
      </c>
    </row>
    <row r="15" spans="1:7" x14ac:dyDescent="0.3">
      <c r="A15" s="8" t="s">
        <v>24</v>
      </c>
      <c r="B15" s="7">
        <v>582000</v>
      </c>
      <c r="C15" s="7">
        <v>-190000</v>
      </c>
      <c r="D15" s="4">
        <f t="shared" si="1"/>
        <v>392000</v>
      </c>
      <c r="E15" s="7">
        <v>372904</v>
      </c>
      <c r="F15" s="7">
        <v>372904</v>
      </c>
      <c r="G15" s="4">
        <f t="shared" si="2"/>
        <v>19096</v>
      </c>
    </row>
    <row r="16" spans="1:7" x14ac:dyDescent="0.3">
      <c r="A16" s="8" t="s">
        <v>18</v>
      </c>
      <c r="B16" s="7">
        <v>2457722.2999999998</v>
      </c>
      <c r="C16" s="7">
        <v>279236.01</v>
      </c>
      <c r="D16" s="4">
        <f t="shared" si="1"/>
        <v>2736958.3099999996</v>
      </c>
      <c r="E16" s="7">
        <v>2282888.73</v>
      </c>
      <c r="F16" s="7">
        <v>2253107.02</v>
      </c>
      <c r="G16" s="4">
        <f t="shared" si="2"/>
        <v>454069.57999999961</v>
      </c>
    </row>
    <row r="17" spans="1:7" x14ac:dyDescent="0.3">
      <c r="A17" s="8" t="s">
        <v>17</v>
      </c>
      <c r="B17" s="7">
        <v>7922519.8499999996</v>
      </c>
      <c r="C17" s="7">
        <v>5854832.4299999997</v>
      </c>
      <c r="D17" s="4">
        <f t="shared" si="1"/>
        <v>13777352.279999999</v>
      </c>
      <c r="E17" s="7">
        <v>11218493.279999999</v>
      </c>
      <c r="F17" s="7">
        <v>10892341.960000001</v>
      </c>
      <c r="G17" s="4">
        <f t="shared" si="2"/>
        <v>2558859</v>
      </c>
    </row>
    <row r="18" spans="1:7" x14ac:dyDescent="0.3">
      <c r="A18" s="8" t="s">
        <v>16</v>
      </c>
      <c r="B18" s="7">
        <v>8751733.8499999996</v>
      </c>
      <c r="C18" s="7">
        <v>4693276.67</v>
      </c>
      <c r="D18" s="4">
        <f t="shared" si="1"/>
        <v>13445010.52</v>
      </c>
      <c r="E18" s="7">
        <v>12881183.15</v>
      </c>
      <c r="F18" s="7">
        <v>12497870.18</v>
      </c>
      <c r="G18" s="4">
        <f t="shared" si="2"/>
        <v>563827.36999999918</v>
      </c>
    </row>
    <row r="19" spans="1:7" x14ac:dyDescent="0.3">
      <c r="A19" s="8" t="s">
        <v>15</v>
      </c>
      <c r="B19" s="7">
        <v>5770745.9299999997</v>
      </c>
      <c r="C19" s="7">
        <v>5093311.09</v>
      </c>
      <c r="D19" s="4">
        <f t="shared" si="1"/>
        <v>10864057.02</v>
      </c>
      <c r="E19" s="7">
        <v>9778032.0700000003</v>
      </c>
      <c r="F19" s="7">
        <v>9569424.0700000003</v>
      </c>
      <c r="G19" s="4">
        <f t="shared" si="2"/>
        <v>1086024.9499999993</v>
      </c>
    </row>
    <row r="20" spans="1:7" x14ac:dyDescent="0.3">
      <c r="A20" s="8" t="s">
        <v>14</v>
      </c>
      <c r="B20" s="7">
        <v>4629295.3600000003</v>
      </c>
      <c r="C20" s="7">
        <v>2826732.55</v>
      </c>
      <c r="D20" s="4">
        <f t="shared" si="1"/>
        <v>7456027.9100000001</v>
      </c>
      <c r="E20" s="7">
        <v>7045845.5</v>
      </c>
      <c r="F20" s="7">
        <v>6947647.8099999996</v>
      </c>
      <c r="G20" s="4">
        <f t="shared" si="2"/>
        <v>410182.41000000015</v>
      </c>
    </row>
    <row r="21" spans="1:7" x14ac:dyDescent="0.3">
      <c r="A21" s="8" t="s">
        <v>13</v>
      </c>
      <c r="B21" s="7">
        <v>5855183.54</v>
      </c>
      <c r="C21" s="7">
        <v>3754453.56</v>
      </c>
      <c r="D21" s="4">
        <f t="shared" si="1"/>
        <v>9609637.0999999996</v>
      </c>
      <c r="E21" s="7">
        <v>9051276.5099999998</v>
      </c>
      <c r="F21" s="7">
        <v>8253376.4299999997</v>
      </c>
      <c r="G21" s="4">
        <f t="shared" si="2"/>
        <v>558360.58999999985</v>
      </c>
    </row>
    <row r="22" spans="1:7" x14ac:dyDescent="0.3">
      <c r="A22" s="8" t="s">
        <v>12</v>
      </c>
      <c r="B22" s="7">
        <v>4094768.57</v>
      </c>
      <c r="C22" s="7">
        <v>4614267.79</v>
      </c>
      <c r="D22" s="4">
        <f t="shared" si="1"/>
        <v>8709036.3599999994</v>
      </c>
      <c r="E22" s="7">
        <v>8659505.4299999997</v>
      </c>
      <c r="F22" s="7">
        <v>8567577.1600000001</v>
      </c>
      <c r="G22" s="4">
        <f t="shared" si="2"/>
        <v>49530.929999999702</v>
      </c>
    </row>
    <row r="23" spans="1:7" x14ac:dyDescent="0.3">
      <c r="A23" s="8" t="s">
        <v>11</v>
      </c>
      <c r="B23" s="7">
        <v>9366120.0099999998</v>
      </c>
      <c r="C23" s="7">
        <v>-3729221.75</v>
      </c>
      <c r="D23" s="4">
        <f t="shared" si="1"/>
        <v>5636898.2599999998</v>
      </c>
      <c r="E23" s="7">
        <v>5269219.54</v>
      </c>
      <c r="F23" s="7">
        <v>4964974.3099999996</v>
      </c>
      <c r="G23" s="4">
        <f t="shared" si="2"/>
        <v>367678.71999999974</v>
      </c>
    </row>
    <row r="24" spans="1:7" x14ac:dyDescent="0.3">
      <c r="A24" s="8" t="s">
        <v>10</v>
      </c>
      <c r="B24" s="7">
        <v>9548878.6899999995</v>
      </c>
      <c r="C24" s="7">
        <v>-1718720.47</v>
      </c>
      <c r="D24" s="4">
        <f t="shared" si="1"/>
        <v>7830158.2199999997</v>
      </c>
      <c r="E24" s="7">
        <v>7250756.2000000002</v>
      </c>
      <c r="F24" s="7">
        <v>6886292.7599999998</v>
      </c>
      <c r="G24" s="4">
        <f t="shared" si="2"/>
        <v>579402.01999999955</v>
      </c>
    </row>
    <row r="25" spans="1:7" x14ac:dyDescent="0.3">
      <c r="A25" s="8" t="s">
        <v>9</v>
      </c>
      <c r="B25" s="7">
        <v>2970786.28</v>
      </c>
      <c r="C25" s="7">
        <v>1713909.74</v>
      </c>
      <c r="D25" s="4">
        <f t="shared" si="1"/>
        <v>4684696.0199999996</v>
      </c>
      <c r="E25" s="7">
        <v>4335759.0999999996</v>
      </c>
      <c r="F25" s="7">
        <v>4276559.1900000004</v>
      </c>
      <c r="G25" s="4">
        <f t="shared" si="2"/>
        <v>348936.91999999993</v>
      </c>
    </row>
    <row r="26" spans="1:7" x14ac:dyDescent="0.3">
      <c r="A26" s="8" t="s">
        <v>8</v>
      </c>
      <c r="B26" s="7">
        <v>7674621.0999999996</v>
      </c>
      <c r="C26" s="7">
        <v>5926630.9299999997</v>
      </c>
      <c r="D26" s="4">
        <f t="shared" si="1"/>
        <v>13601252.029999999</v>
      </c>
      <c r="E26" s="7">
        <v>12404293.23</v>
      </c>
      <c r="F26" s="7">
        <v>12198698.67</v>
      </c>
      <c r="G26" s="4">
        <f t="shared" si="2"/>
        <v>1196958.7999999989</v>
      </c>
    </row>
    <row r="27" spans="1:7" x14ac:dyDescent="0.3">
      <c r="A27" s="8" t="s">
        <v>7</v>
      </c>
      <c r="B27" s="7">
        <v>4294549.1399999997</v>
      </c>
      <c r="C27" s="7">
        <v>11547423.99</v>
      </c>
      <c r="D27" s="4">
        <f t="shared" si="1"/>
        <v>15841973.129999999</v>
      </c>
      <c r="E27" s="7">
        <v>13017492.189999999</v>
      </c>
      <c r="F27" s="7">
        <v>12829535.52</v>
      </c>
      <c r="G27" s="4">
        <f t="shared" si="2"/>
        <v>2824480.9399999995</v>
      </c>
    </row>
    <row r="28" spans="1:7" x14ac:dyDescent="0.3">
      <c r="A28" s="8" t="s">
        <v>6</v>
      </c>
      <c r="B28" s="7">
        <v>2808564.14</v>
      </c>
      <c r="C28" s="7">
        <v>2306091.04</v>
      </c>
      <c r="D28" s="4">
        <f t="shared" si="1"/>
        <v>5114655.18</v>
      </c>
      <c r="E28" s="7">
        <v>4743445.53</v>
      </c>
      <c r="F28" s="7">
        <v>4478967.04</v>
      </c>
      <c r="G28" s="4">
        <f t="shared" si="2"/>
        <v>371209.64999999944</v>
      </c>
    </row>
    <row r="29" spans="1:7" x14ac:dyDescent="0.3">
      <c r="A29" s="8" t="s">
        <v>5</v>
      </c>
      <c r="B29" s="7">
        <v>9765001.8200000003</v>
      </c>
      <c r="C29" s="7">
        <v>61964630.219999999</v>
      </c>
      <c r="D29" s="4">
        <f t="shared" si="1"/>
        <v>71729632.039999992</v>
      </c>
      <c r="E29" s="7">
        <v>67065622.090000004</v>
      </c>
      <c r="F29" s="7">
        <v>64841715.259999998</v>
      </c>
      <c r="G29" s="4">
        <f t="shared" si="2"/>
        <v>4664009.9499999881</v>
      </c>
    </row>
    <row r="30" spans="1:7" x14ac:dyDescent="0.3">
      <c r="A30" s="8" t="s">
        <v>4</v>
      </c>
      <c r="B30" s="7">
        <v>5391295.4800000004</v>
      </c>
      <c r="C30" s="7">
        <v>4187913.88</v>
      </c>
      <c r="D30" s="4">
        <f t="shared" si="1"/>
        <v>9579209.3599999994</v>
      </c>
      <c r="E30" s="7">
        <v>8115940.9199999999</v>
      </c>
      <c r="F30" s="7">
        <v>7506388.2699999996</v>
      </c>
      <c r="G30" s="4">
        <f t="shared" si="2"/>
        <v>1463268.4399999995</v>
      </c>
    </row>
    <row r="31" spans="1:7" x14ac:dyDescent="0.3">
      <c r="A31" s="8" t="s">
        <v>3</v>
      </c>
      <c r="B31" s="7">
        <v>4979386.0199999996</v>
      </c>
      <c r="C31" s="7">
        <v>3621023.42</v>
      </c>
      <c r="D31" s="4">
        <f t="shared" si="1"/>
        <v>8600409.4399999995</v>
      </c>
      <c r="E31" s="7">
        <v>7084224.2300000004</v>
      </c>
      <c r="F31" s="7">
        <v>6880688.2699999996</v>
      </c>
      <c r="G31" s="4">
        <f t="shared" si="2"/>
        <v>1516185.209999999</v>
      </c>
    </row>
    <row r="32" spans="1:7" x14ac:dyDescent="0.3">
      <c r="A32" s="8" t="s">
        <v>2</v>
      </c>
      <c r="B32" s="7">
        <v>4318931.5199999996</v>
      </c>
      <c r="C32" s="7">
        <v>3898543.64</v>
      </c>
      <c r="D32" s="4">
        <f t="shared" si="1"/>
        <v>8217475.1600000001</v>
      </c>
      <c r="E32" s="7">
        <v>7943377.71</v>
      </c>
      <c r="F32" s="7">
        <v>7702388.0599999996</v>
      </c>
      <c r="G32" s="4">
        <f t="shared" si="2"/>
        <v>274097.45000000019</v>
      </c>
    </row>
    <row r="33" spans="1:7" x14ac:dyDescent="0.3">
      <c r="A33" s="8" t="s">
        <v>23</v>
      </c>
      <c r="B33" s="7">
        <v>51600</v>
      </c>
      <c r="C33" s="7">
        <v>0</v>
      </c>
      <c r="D33" s="4">
        <f t="shared" si="1"/>
        <v>51600</v>
      </c>
      <c r="E33" s="7">
        <v>6004.43</v>
      </c>
      <c r="F33" s="7">
        <v>6004.43</v>
      </c>
      <c r="G33" s="4">
        <f t="shared" si="2"/>
        <v>45595.57</v>
      </c>
    </row>
    <row r="34" spans="1:7" x14ac:dyDescent="0.3">
      <c r="A34" s="6" t="s">
        <v>1</v>
      </c>
      <c r="B34" s="9"/>
      <c r="C34" s="9"/>
      <c r="D34" s="9"/>
      <c r="E34" s="9"/>
      <c r="F34" s="9"/>
      <c r="G34" s="9"/>
    </row>
    <row r="35" spans="1:7" x14ac:dyDescent="0.3">
      <c r="A35" s="3" t="s">
        <v>22</v>
      </c>
      <c r="B35" s="2">
        <f t="shared" ref="B35:G35" si="3">SUM(B36:B56)</f>
        <v>314317836</v>
      </c>
      <c r="C35" s="2">
        <f t="shared" si="3"/>
        <v>39068129.140000001</v>
      </c>
      <c r="D35" s="2">
        <f t="shared" si="3"/>
        <v>353385965.13999993</v>
      </c>
      <c r="E35" s="2">
        <f t="shared" si="3"/>
        <v>346496669.17000008</v>
      </c>
      <c r="F35" s="2">
        <f t="shared" si="3"/>
        <v>338115407.22000003</v>
      </c>
      <c r="G35" s="2">
        <f t="shared" si="3"/>
        <v>6889295.9699999969</v>
      </c>
    </row>
    <row r="36" spans="1:7" x14ac:dyDescent="0.3">
      <c r="A36" s="8" t="s">
        <v>21</v>
      </c>
      <c r="B36" s="7">
        <v>0</v>
      </c>
      <c r="C36" s="7">
        <v>9285727.5600000005</v>
      </c>
      <c r="D36" s="4">
        <f t="shared" ref="D36:D57" si="4">B36+C36</f>
        <v>9285727.5600000005</v>
      </c>
      <c r="E36" s="7">
        <v>3277277.39</v>
      </c>
      <c r="F36" s="7">
        <v>3277277.39</v>
      </c>
      <c r="G36" s="4">
        <f t="shared" ref="G36:G57" si="5">D36-E36</f>
        <v>6008450.1699999999</v>
      </c>
    </row>
    <row r="37" spans="1:7" x14ac:dyDescent="0.3">
      <c r="A37" s="8" t="s">
        <v>20</v>
      </c>
      <c r="B37" s="7">
        <v>1665744</v>
      </c>
      <c r="C37" s="7">
        <v>-958709.7</v>
      </c>
      <c r="D37" s="4">
        <f t="shared" si="4"/>
        <v>707034.3</v>
      </c>
      <c r="E37" s="7">
        <v>553541.53</v>
      </c>
      <c r="F37" s="7">
        <v>553541.53</v>
      </c>
      <c r="G37" s="4">
        <f t="shared" si="5"/>
        <v>153492.77000000002</v>
      </c>
    </row>
    <row r="38" spans="1:7" x14ac:dyDescent="0.3">
      <c r="A38" s="8" t="s">
        <v>19</v>
      </c>
      <c r="B38" s="7">
        <v>16441656.92</v>
      </c>
      <c r="C38" s="7">
        <v>418438.12</v>
      </c>
      <c r="D38" s="4">
        <f t="shared" si="4"/>
        <v>16860095.039999999</v>
      </c>
      <c r="E38" s="7">
        <v>16856781.829999998</v>
      </c>
      <c r="F38" s="7">
        <v>16590262.01</v>
      </c>
      <c r="G38" s="4">
        <f t="shared" si="5"/>
        <v>3313.2100000008941</v>
      </c>
    </row>
    <row r="39" spans="1:7" x14ac:dyDescent="0.3">
      <c r="A39" s="8" t="s">
        <v>18</v>
      </c>
      <c r="B39" s="7">
        <v>7744675.7800000003</v>
      </c>
      <c r="C39" s="7">
        <v>379147.51</v>
      </c>
      <c r="D39" s="4">
        <f t="shared" si="4"/>
        <v>8123823.29</v>
      </c>
      <c r="E39" s="7">
        <v>8122065.8899999997</v>
      </c>
      <c r="F39" s="7">
        <v>8067184.6100000003</v>
      </c>
      <c r="G39" s="4">
        <f t="shared" si="5"/>
        <v>1757.4000000003725</v>
      </c>
    </row>
    <row r="40" spans="1:7" x14ac:dyDescent="0.3">
      <c r="A40" s="8" t="s">
        <v>17</v>
      </c>
      <c r="B40" s="7">
        <v>33644165.829999998</v>
      </c>
      <c r="C40" s="7">
        <v>1973753.13</v>
      </c>
      <c r="D40" s="4">
        <f t="shared" si="4"/>
        <v>35617918.960000001</v>
      </c>
      <c r="E40" s="7">
        <v>35527209.420000002</v>
      </c>
      <c r="F40" s="7">
        <v>34608944.18</v>
      </c>
      <c r="G40" s="4">
        <f t="shared" si="5"/>
        <v>90709.539999999106</v>
      </c>
    </row>
    <row r="41" spans="1:7" x14ac:dyDescent="0.3">
      <c r="A41" s="8" t="s">
        <v>16</v>
      </c>
      <c r="B41" s="7">
        <v>26330780.010000002</v>
      </c>
      <c r="C41" s="7">
        <v>4550199.0199999996</v>
      </c>
      <c r="D41" s="4">
        <f t="shared" si="4"/>
        <v>30880979.030000001</v>
      </c>
      <c r="E41" s="7">
        <v>30780588.75</v>
      </c>
      <c r="F41" s="7">
        <v>29835017.149999999</v>
      </c>
      <c r="G41" s="4">
        <f t="shared" si="5"/>
        <v>100390.28000000119</v>
      </c>
    </row>
    <row r="42" spans="1:7" x14ac:dyDescent="0.3">
      <c r="A42" s="8" t="s">
        <v>15</v>
      </c>
      <c r="B42" s="7">
        <v>24066148.32</v>
      </c>
      <c r="C42" s="7">
        <v>753920.52</v>
      </c>
      <c r="D42" s="4">
        <f t="shared" si="4"/>
        <v>24820068.84</v>
      </c>
      <c r="E42" s="7">
        <v>24783405.260000002</v>
      </c>
      <c r="F42" s="7">
        <v>24029446.68</v>
      </c>
      <c r="G42" s="4">
        <f t="shared" si="5"/>
        <v>36663.579999998212</v>
      </c>
    </row>
    <row r="43" spans="1:7" x14ac:dyDescent="0.3">
      <c r="A43" s="8" t="s">
        <v>14</v>
      </c>
      <c r="B43" s="7">
        <v>20810857.210000001</v>
      </c>
      <c r="C43" s="7">
        <v>2404307.23</v>
      </c>
      <c r="D43" s="4">
        <f t="shared" si="4"/>
        <v>23215164.440000001</v>
      </c>
      <c r="E43" s="7">
        <v>23181130.440000001</v>
      </c>
      <c r="F43" s="7">
        <v>22445474.100000001</v>
      </c>
      <c r="G43" s="4">
        <f t="shared" si="5"/>
        <v>34034</v>
      </c>
    </row>
    <row r="44" spans="1:7" x14ac:dyDescent="0.3">
      <c r="A44" s="8" t="s">
        <v>13</v>
      </c>
      <c r="B44" s="7">
        <v>13053912.83</v>
      </c>
      <c r="C44" s="7">
        <v>2780974.9</v>
      </c>
      <c r="D44" s="4">
        <f t="shared" si="4"/>
        <v>15834887.73</v>
      </c>
      <c r="E44" s="7">
        <v>15819816.84</v>
      </c>
      <c r="F44" s="7">
        <v>15258802.619999999</v>
      </c>
      <c r="G44" s="4">
        <f t="shared" si="5"/>
        <v>15070.890000000596</v>
      </c>
    </row>
    <row r="45" spans="1:7" x14ac:dyDescent="0.3">
      <c r="A45" s="8" t="s">
        <v>12</v>
      </c>
      <c r="B45" s="7">
        <v>11844282.17</v>
      </c>
      <c r="C45" s="7">
        <v>144601.25</v>
      </c>
      <c r="D45" s="4">
        <f t="shared" si="4"/>
        <v>11988883.42</v>
      </c>
      <c r="E45" s="7">
        <v>11965526.27</v>
      </c>
      <c r="F45" s="7">
        <v>11294537.74</v>
      </c>
      <c r="G45" s="4">
        <f t="shared" si="5"/>
        <v>23357.150000000373</v>
      </c>
    </row>
    <row r="46" spans="1:7" x14ac:dyDescent="0.3">
      <c r="A46" s="8" t="s">
        <v>11</v>
      </c>
      <c r="B46" s="7">
        <v>7401860.3499999996</v>
      </c>
      <c r="C46" s="7">
        <v>3816245.21</v>
      </c>
      <c r="D46" s="4">
        <f t="shared" si="4"/>
        <v>11218105.559999999</v>
      </c>
      <c r="E46" s="7">
        <v>11218105.560000001</v>
      </c>
      <c r="F46" s="7">
        <v>11218105.560000001</v>
      </c>
      <c r="G46" s="4">
        <f t="shared" si="5"/>
        <v>0</v>
      </c>
    </row>
    <row r="47" spans="1:7" x14ac:dyDescent="0.3">
      <c r="A47" s="8" t="s">
        <v>10</v>
      </c>
      <c r="B47" s="7">
        <v>7895372.04</v>
      </c>
      <c r="C47" s="7">
        <v>2978362.74</v>
      </c>
      <c r="D47" s="4">
        <f t="shared" si="4"/>
        <v>10873734.780000001</v>
      </c>
      <c r="E47" s="7">
        <v>10810814.529999999</v>
      </c>
      <c r="F47" s="7">
        <v>10810814.529999999</v>
      </c>
      <c r="G47" s="4">
        <f t="shared" si="5"/>
        <v>62920.250000001863</v>
      </c>
    </row>
    <row r="48" spans="1:7" x14ac:dyDescent="0.3">
      <c r="A48" s="8" t="s">
        <v>9</v>
      </c>
      <c r="B48" s="7">
        <v>12492061.68</v>
      </c>
      <c r="C48" s="7">
        <v>1023102.89</v>
      </c>
      <c r="D48" s="4">
        <f t="shared" si="4"/>
        <v>13515164.57</v>
      </c>
      <c r="E48" s="7">
        <v>13506616.390000001</v>
      </c>
      <c r="F48" s="7">
        <v>13052249.970000001</v>
      </c>
      <c r="G48" s="4">
        <f t="shared" si="5"/>
        <v>8548.179999999702</v>
      </c>
    </row>
    <row r="49" spans="1:7" x14ac:dyDescent="0.3">
      <c r="A49" s="8" t="s">
        <v>8</v>
      </c>
      <c r="B49" s="7">
        <v>18018284.309999999</v>
      </c>
      <c r="C49" s="7">
        <v>1212794.8799999999</v>
      </c>
      <c r="D49" s="4">
        <f t="shared" si="4"/>
        <v>19231079.189999998</v>
      </c>
      <c r="E49" s="7">
        <v>19179248.43</v>
      </c>
      <c r="F49" s="7">
        <v>18636248.66</v>
      </c>
      <c r="G49" s="4">
        <f t="shared" si="5"/>
        <v>51830.759999997914</v>
      </c>
    </row>
    <row r="50" spans="1:7" x14ac:dyDescent="0.3">
      <c r="A50" s="8" t="s">
        <v>7</v>
      </c>
      <c r="B50" s="7">
        <v>15924897.189999999</v>
      </c>
      <c r="C50" s="7">
        <v>1788893.66</v>
      </c>
      <c r="D50" s="4">
        <f t="shared" si="4"/>
        <v>17713790.849999998</v>
      </c>
      <c r="E50" s="7">
        <v>17708122.949999999</v>
      </c>
      <c r="F50" s="7">
        <v>17146769.649999999</v>
      </c>
      <c r="G50" s="4">
        <f t="shared" si="5"/>
        <v>5667.8999999985099</v>
      </c>
    </row>
    <row r="51" spans="1:7" x14ac:dyDescent="0.3">
      <c r="A51" s="8" t="s">
        <v>6</v>
      </c>
      <c r="B51" s="7">
        <v>15900994.99</v>
      </c>
      <c r="C51" s="7">
        <v>60788.46</v>
      </c>
      <c r="D51" s="4">
        <f t="shared" si="4"/>
        <v>15961783.450000001</v>
      </c>
      <c r="E51" s="7">
        <v>15895662.800000001</v>
      </c>
      <c r="F51" s="7">
        <v>15627986.51</v>
      </c>
      <c r="G51" s="4">
        <f t="shared" si="5"/>
        <v>66120.650000000373</v>
      </c>
    </row>
    <row r="52" spans="1:7" x14ac:dyDescent="0.3">
      <c r="A52" s="8" t="s">
        <v>5</v>
      </c>
      <c r="B52" s="7">
        <v>23181451.190000001</v>
      </c>
      <c r="C52" s="7">
        <v>2297828.4300000002</v>
      </c>
      <c r="D52" s="4">
        <f t="shared" si="4"/>
        <v>25479279.620000001</v>
      </c>
      <c r="E52" s="7">
        <v>25465832.239999998</v>
      </c>
      <c r="F52" s="7">
        <v>24979306.530000001</v>
      </c>
      <c r="G52" s="4">
        <f t="shared" si="5"/>
        <v>13447.380000002682</v>
      </c>
    </row>
    <row r="53" spans="1:7" x14ac:dyDescent="0.3">
      <c r="A53" s="8" t="s">
        <v>4</v>
      </c>
      <c r="B53" s="7">
        <v>21277885.93</v>
      </c>
      <c r="C53" s="7">
        <v>1760774.82</v>
      </c>
      <c r="D53" s="4">
        <f t="shared" si="4"/>
        <v>23038660.75</v>
      </c>
      <c r="E53" s="7">
        <v>22845507.440000001</v>
      </c>
      <c r="F53" s="7">
        <v>22469028.18</v>
      </c>
      <c r="G53" s="4">
        <f t="shared" si="5"/>
        <v>193153.30999999866</v>
      </c>
    </row>
    <row r="54" spans="1:7" x14ac:dyDescent="0.3">
      <c r="A54" s="8" t="s">
        <v>3</v>
      </c>
      <c r="B54" s="7">
        <v>20699120.93</v>
      </c>
      <c r="C54" s="7">
        <v>1239122.72</v>
      </c>
      <c r="D54" s="4">
        <f t="shared" si="4"/>
        <v>21938243.649999999</v>
      </c>
      <c r="E54" s="7">
        <v>21929895.350000001</v>
      </c>
      <c r="F54" s="7">
        <v>21478995.949999999</v>
      </c>
      <c r="G54" s="4">
        <f t="shared" si="5"/>
        <v>8348.2999999970198</v>
      </c>
    </row>
    <row r="55" spans="1:7" x14ac:dyDescent="0.3">
      <c r="A55" s="8" t="s">
        <v>2</v>
      </c>
      <c r="B55" s="7">
        <v>15923684.32</v>
      </c>
      <c r="C55" s="7">
        <v>1157855.79</v>
      </c>
      <c r="D55" s="4">
        <f t="shared" si="4"/>
        <v>17081540.109999999</v>
      </c>
      <c r="E55" s="7">
        <v>17069519.859999999</v>
      </c>
      <c r="F55" s="7">
        <v>16735413.67</v>
      </c>
      <c r="G55" s="4">
        <f t="shared" si="5"/>
        <v>12020.25</v>
      </c>
    </row>
    <row r="56" spans="1:7" x14ac:dyDescent="0.3">
      <c r="A56" s="6" t="s">
        <v>1</v>
      </c>
      <c r="B56" s="5"/>
      <c r="C56" s="5"/>
      <c r="D56" s="4">
        <f t="shared" si="4"/>
        <v>0</v>
      </c>
      <c r="E56" s="4"/>
      <c r="F56" s="4"/>
      <c r="G56" s="4">
        <f t="shared" si="5"/>
        <v>0</v>
      </c>
    </row>
    <row r="57" spans="1:7" x14ac:dyDescent="0.3">
      <c r="A57" s="3" t="s">
        <v>0</v>
      </c>
      <c r="B57" s="2">
        <f>B9+B35</f>
        <v>449440399.43000001</v>
      </c>
      <c r="C57" s="2">
        <f>C9+C35</f>
        <v>203595340.11999995</v>
      </c>
      <c r="D57" s="2">
        <f t="shared" si="4"/>
        <v>653035739.54999995</v>
      </c>
      <c r="E57" s="2">
        <f>E9+E35</f>
        <v>594319562.00999999</v>
      </c>
      <c r="F57" s="2">
        <f>F9+F35</f>
        <v>577932163.82000005</v>
      </c>
      <c r="G57" s="2">
        <f t="shared" si="5"/>
        <v>58716177.539999962</v>
      </c>
    </row>
    <row r="58" spans="1:7" x14ac:dyDescent="0.3">
      <c r="A58" s="1"/>
      <c r="B58" s="1"/>
      <c r="C58" s="1"/>
      <c r="D58" s="1"/>
      <c r="E58" s="1"/>
      <c r="F58" s="1"/>
      <c r="G5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4:G35 B9:G9 B56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scale="5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2025-01-31T18:56:28Z</cp:lastPrinted>
  <dcterms:created xsi:type="dcterms:W3CDTF">2025-01-22T17:44:52Z</dcterms:created>
  <dcterms:modified xsi:type="dcterms:W3CDTF">2025-01-31T18:56:31Z</dcterms:modified>
</cp:coreProperties>
</file>