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ORIGINALES\"/>
    </mc:Choice>
  </mc:AlternateContent>
  <xr:revisionPtr revIDLastSave="0" documentId="13_ncr:1_{759DE48C-DD6C-4495-BD7A-A05F489FB1D1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D35" i="1"/>
  <c r="G35" i="1" s="1"/>
  <c r="D34" i="1"/>
  <c r="G34" i="1" s="1"/>
  <c r="G33" i="1"/>
  <c r="D33" i="1"/>
  <c r="G32" i="1"/>
  <c r="G31" i="1" s="1"/>
  <c r="D32" i="1"/>
  <c r="F31" i="1"/>
  <c r="E31" i="1"/>
  <c r="D31" i="1"/>
  <c r="C31" i="1"/>
  <c r="B31" i="1"/>
  <c r="D30" i="1"/>
  <c r="G30" i="1" s="1"/>
  <c r="G26" i="1" s="1"/>
  <c r="G29" i="1"/>
  <c r="D29" i="1"/>
  <c r="G28" i="1"/>
  <c r="D28" i="1"/>
  <c r="G27" i="1"/>
  <c r="D27" i="1"/>
  <c r="D26" i="1" s="1"/>
  <c r="F26" i="1"/>
  <c r="E26" i="1"/>
  <c r="C26" i="1"/>
  <c r="B26" i="1"/>
  <c r="G25" i="1"/>
  <c r="D25" i="1"/>
  <c r="G24" i="1"/>
  <c r="G23" i="1" s="1"/>
  <c r="D24" i="1"/>
  <c r="F23" i="1"/>
  <c r="E23" i="1"/>
  <c r="D23" i="1"/>
  <c r="C23" i="1"/>
  <c r="B23" i="1"/>
  <c r="D22" i="1"/>
  <c r="G22" i="1" s="1"/>
  <c r="G19" i="1" s="1"/>
  <c r="G21" i="1"/>
  <c r="D21" i="1"/>
  <c r="G20" i="1"/>
  <c r="D20" i="1"/>
  <c r="F19" i="1"/>
  <c r="E19" i="1"/>
  <c r="D19" i="1"/>
  <c r="C19" i="1"/>
  <c r="B19" i="1"/>
  <c r="D18" i="1"/>
  <c r="G18" i="1" s="1"/>
  <c r="G17" i="1"/>
  <c r="D17" i="1"/>
  <c r="G16" i="1"/>
  <c r="D16" i="1"/>
  <c r="G15" i="1"/>
  <c r="D15" i="1"/>
  <c r="D14" i="1"/>
  <c r="G14" i="1" s="1"/>
  <c r="D13" i="1"/>
  <c r="G13" i="1" s="1"/>
  <c r="D12" i="1"/>
  <c r="G12" i="1" s="1"/>
  <c r="G10" i="1" s="1"/>
  <c r="G11" i="1"/>
  <c r="D11" i="1"/>
  <c r="F10" i="1"/>
  <c r="E10" i="1"/>
  <c r="C10" i="1"/>
  <c r="B10" i="1"/>
  <c r="D9" i="1"/>
  <c r="G9" i="1" s="1"/>
  <c r="D8" i="1"/>
  <c r="G8" i="1" s="1"/>
  <c r="F7" i="1"/>
  <c r="E7" i="1"/>
  <c r="E6" i="1" s="1"/>
  <c r="D7" i="1"/>
  <c r="C7" i="1"/>
  <c r="C6" i="1" s="1"/>
  <c r="B7" i="1"/>
  <c r="B6" i="1" s="1"/>
  <c r="F6" i="1"/>
  <c r="G7" i="1" l="1"/>
  <c r="G6" i="1" s="1"/>
  <c r="D10" i="1"/>
  <c r="D6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<sst xmlns="http://schemas.openxmlformats.org/spreadsheetml/2006/main" count="42" uniqueCount="42">
  <si>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</si>
  <si>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</si>
  <si>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</si>
  <si>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</si>
  <si>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</si>
  <si>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</si>
  <si>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</si>
  <si>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</si>
  <si>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</si>
  <si>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</si>
  <si>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</si>
  <si>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</si>
  <si>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</si>
  <si>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</si>
  <si>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</si>
  <si>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</si>
  <si>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</si>
  <si>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</si>
  <si>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</si>
  <si>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</si>
  <si>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</si>
  <si>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</si>
  <si>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</si>
  <si>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</si>
  <si>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</si>
  <si>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</si>
  <si>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</si>
  <si>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</si>
  <si>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</si>
  <si>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</si>
  <si>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</si>
  <si>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</si>
  <si>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</si>
  <si>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</si>
  <si>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</si>
  <si>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</si>
  <si>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</si>
  <si>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</si>
  <si>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</si>
  <si>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</si>
  <si>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</si>
  <si>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Nombre del ente público
Gasto por Categoría Programática
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</si>
</sst>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3" borderId="0" xfId="9" applyFont="1" applyFill="1" applyBorder="1" applyAlignment="1">
      <alignment horizontal="center" vertical="center"/>
    </xf>
    <xf numFmtId="0" fontId="7" fillId="0" borderId="0" xfId="9" applyFont="1"/>
    <xf numFmtId="0" fontId="7" fillId="0" borderId="0" xfId="8" applyFont="1" applyAlignment="1" applyProtection="1">
      <alignment horizontal="left" vertical="top" indent="1"/>
      <protection hidden="1"/>
    </xf>
    <xf numFmtId="0" fontId="7" fillId="0" borderId="0" xfId="0" applyFont="1" applyAlignment="1">
      <alignment horizontal="left" indent="1"/>
    </xf>
    <xf numFmtId="0" fontId="7" fillId="3" borderId="14" xfId="9" applyFont="1" applyFill="1" applyBorder="1" applyAlignment="1">
      <alignment horizontal="center" vertical="center" wrapText="1"/>
    </xf>
    <xf numFmtId="4" fontId="7" fillId="0" borderId="10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Normal="100" zoomScaleSheetLayoutView="90" workbookViewId="0">
      <selection sqref="A1:G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8" width="33" style="1" customWidth="1"/>
    <col min="9" max="16384" width="11.44140625" style="1"/>
  </cols>
  <sheetData>
    <row r="1" spans="1:8" ht="33" customHeight="1" x14ac:dyDescent="0.2">
      <c r="A1" s="32" t="s">
        <v>41</v>
      </c>
      <c r="B1" s="33"/>
      <c r="C1" s="33"/>
      <c r="D1" s="33"/>
      <c r="E1" s="33"/>
      <c r="F1" s="33"/>
      <c r="G1" s="34"/>
    </row>
    <row r="2" spans="1:8" ht="14.4" customHeight="1" x14ac:dyDescent="0.2">
      <c r="A2" s="14"/>
      <c r="B2" s="29" t="s">
        <v>0</v>
      </c>
      <c r="C2" s="30"/>
      <c r="D2" s="30"/>
      <c r="E2" s="30"/>
      <c r="F2" s="31"/>
      <c r="G2" s="27" t="s">
        <v>7</v>
      </c>
    </row>
    <row r="3" spans="1:8" ht="20.399999999999999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8"/>
    </row>
    <row r="4" spans="1:8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8" x14ac:dyDescent="0.2">
      <c r="A5" s="8"/>
      <c r="B5" s="25"/>
      <c r="C5" s="25"/>
      <c r="D5" s="25"/>
      <c r="E5" s="25"/>
      <c r="F5" s="25"/>
      <c r="G5" s="25"/>
      <c r="H5" s="21"/>
    </row>
    <row r="6" spans="1:8" x14ac:dyDescent="0.2">
      <c r="A6" s="13" t="s">
        <v>10</v>
      </c>
      <c r="B6" s="9">
        <f>+B7+B10+B19+B23+B26+B31</f>
        <v>449440399.43000001</v>
      </c>
      <c r="C6" s="9">
        <f t="shared" ref="C6:G6" si="0">+C7+C10+C19+C23+C26+C31</f>
        <v>203595340.12</v>
      </c>
      <c r="D6" s="9">
        <f t="shared" si="0"/>
        <v>653035739.54999995</v>
      </c>
      <c r="E6" s="9">
        <f t="shared" si="0"/>
        <v>594319562.00999999</v>
      </c>
      <c r="F6" s="9">
        <f t="shared" si="0"/>
        <v>577932163.81999993</v>
      </c>
      <c r="G6" s="9">
        <f t="shared" si="0"/>
        <v>58716177.540000059</v>
      </c>
      <c r="H6" s="22"/>
    </row>
    <row r="7" spans="1:8" x14ac:dyDescent="0.2">
      <c r="A7" s="19" t="s">
        <v>11</v>
      </c>
      <c r="B7" s="10">
        <f>SUM(B8:B9)</f>
        <v>0</v>
      </c>
      <c r="C7" s="10">
        <f>SUM(C8:C9)</f>
        <v>0</v>
      </c>
      <c r="D7" s="10">
        <f t="shared" ref="D7:G7" si="1">SUM(D8:D9)</f>
        <v>0</v>
      </c>
      <c r="E7" s="10">
        <f t="shared" si="1"/>
        <v>0</v>
      </c>
      <c r="F7" s="10">
        <f t="shared" si="1"/>
        <v>0</v>
      </c>
      <c r="G7" s="10">
        <f t="shared" si="1"/>
        <v>0</v>
      </c>
      <c r="H7" s="23"/>
    </row>
    <row r="8" spans="1:8" x14ac:dyDescent="0.2">
      <c r="A8" s="20" t="s">
        <v>12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20"/>
    </row>
    <row r="9" spans="1:8" x14ac:dyDescent="0.2">
      <c r="A9" s="20" t="s">
        <v>13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20"/>
    </row>
    <row r="10" spans="1:8" x14ac:dyDescent="0.2">
      <c r="A10" s="19" t="s">
        <v>14</v>
      </c>
      <c r="B10" s="10">
        <f>SUM(B11:B18)</f>
        <v>399487969.17000002</v>
      </c>
      <c r="C10" s="10">
        <f>SUM(C11:C18)</f>
        <v>175394191.73000002</v>
      </c>
      <c r="D10" s="10">
        <f t="shared" ref="D10:G10" si="2">SUM(D11:D18)</f>
        <v>574882160.89999998</v>
      </c>
      <c r="E10" s="10">
        <f t="shared" si="2"/>
        <v>540900870.67999995</v>
      </c>
      <c r="F10" s="10">
        <f t="shared" si="2"/>
        <v>525097918.28999996</v>
      </c>
      <c r="G10" s="10">
        <f t="shared" si="2"/>
        <v>33981290.220000051</v>
      </c>
      <c r="H10" s="23"/>
    </row>
    <row r="11" spans="1:8" x14ac:dyDescent="0.2">
      <c r="A11" s="20" t="s">
        <v>15</v>
      </c>
      <c r="B11" s="11">
        <v>398256761.17000002</v>
      </c>
      <c r="C11" s="11">
        <v>173225681.30000001</v>
      </c>
      <c r="D11" s="11">
        <f t="shared" ref="D11:D18" si="3">B11+C11</f>
        <v>571482442.47000003</v>
      </c>
      <c r="E11" s="11">
        <v>537921348.89999998</v>
      </c>
      <c r="F11" s="11">
        <v>522118396.50999999</v>
      </c>
      <c r="G11" s="11">
        <f t="shared" ref="G11:G18" si="4">D11-E11</f>
        <v>33561093.570000052</v>
      </c>
      <c r="H11" s="20"/>
    </row>
    <row r="12" spans="1:8" x14ac:dyDescent="0.2">
      <c r="A12" s="20" t="s">
        <v>16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20"/>
    </row>
    <row r="13" spans="1:8" x14ac:dyDescent="0.2">
      <c r="A13" s="20" t="s">
        <v>17</v>
      </c>
      <c r="B13" s="11">
        <v>1231208</v>
      </c>
      <c r="C13" s="11">
        <v>2168510.4300000002</v>
      </c>
      <c r="D13" s="11">
        <f t="shared" si="3"/>
        <v>3399718.43</v>
      </c>
      <c r="E13" s="11">
        <v>2979521.78</v>
      </c>
      <c r="F13" s="11">
        <v>2979521.78</v>
      </c>
      <c r="G13" s="11">
        <f t="shared" si="4"/>
        <v>420196.65000000037</v>
      </c>
      <c r="H13" s="20"/>
    </row>
    <row r="14" spans="1:8" x14ac:dyDescent="0.2">
      <c r="A14" s="20" t="s">
        <v>18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20"/>
    </row>
    <row r="15" spans="1:8" x14ac:dyDescent="0.2">
      <c r="A15" s="20" t="s">
        <v>19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20"/>
    </row>
    <row r="16" spans="1:8" x14ac:dyDescent="0.2">
      <c r="A16" s="20" t="s">
        <v>20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20"/>
    </row>
    <row r="17" spans="1:8" x14ac:dyDescent="0.2">
      <c r="A17" s="20" t="s">
        <v>21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20"/>
    </row>
    <row r="18" spans="1:8" x14ac:dyDescent="0.2">
      <c r="A18" s="20" t="s">
        <v>22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20"/>
    </row>
    <row r="19" spans="1:8" x14ac:dyDescent="0.2">
      <c r="A19" s="19" t="s">
        <v>23</v>
      </c>
      <c r="B19" s="10">
        <f>SUM(B20:B22)</f>
        <v>49952430.259999998</v>
      </c>
      <c r="C19" s="10">
        <f>SUM(C20:C22)</f>
        <v>28201148.390000001</v>
      </c>
      <c r="D19" s="10">
        <f t="shared" ref="D19:G19" si="5">SUM(D20:D22)</f>
        <v>78153578.650000006</v>
      </c>
      <c r="E19" s="10">
        <f t="shared" si="5"/>
        <v>53418691.329999998</v>
      </c>
      <c r="F19" s="10">
        <f t="shared" si="5"/>
        <v>52834245.530000001</v>
      </c>
      <c r="G19" s="10">
        <f t="shared" si="5"/>
        <v>24734887.320000008</v>
      </c>
      <c r="H19" s="23"/>
    </row>
    <row r="20" spans="1:8" x14ac:dyDescent="0.2">
      <c r="A20" s="20" t="s">
        <v>24</v>
      </c>
      <c r="B20" s="11">
        <v>49900830.259999998</v>
      </c>
      <c r="C20" s="11">
        <v>28201148.390000001</v>
      </c>
      <c r="D20" s="11">
        <f t="shared" ref="D20:D22" si="6">B20+C20</f>
        <v>78101978.650000006</v>
      </c>
      <c r="E20" s="11">
        <v>53412686.899999999</v>
      </c>
      <c r="F20" s="11">
        <v>52828241.100000001</v>
      </c>
      <c r="G20" s="11">
        <f t="shared" ref="G20:G22" si="7">D20-E20</f>
        <v>24689291.750000007</v>
      </c>
      <c r="H20" s="20"/>
    </row>
    <row r="21" spans="1:8" x14ac:dyDescent="0.2">
      <c r="A21" s="20" t="s">
        <v>25</v>
      </c>
      <c r="B21" s="11">
        <v>51600</v>
      </c>
      <c r="C21" s="11">
        <v>0</v>
      </c>
      <c r="D21" s="11">
        <f t="shared" si="6"/>
        <v>51600</v>
      </c>
      <c r="E21" s="11">
        <v>6004.43</v>
      </c>
      <c r="F21" s="11">
        <v>6004.43</v>
      </c>
      <c r="G21" s="11">
        <f t="shared" si="7"/>
        <v>45595.57</v>
      </c>
      <c r="H21" s="20"/>
    </row>
    <row r="22" spans="1:8" x14ac:dyDescent="0.2">
      <c r="A22" s="20" t="s">
        <v>26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20"/>
    </row>
    <row r="23" spans="1:8" x14ac:dyDescent="0.2">
      <c r="A23" s="19" t="s">
        <v>27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23"/>
    </row>
    <row r="24" spans="1:8" x14ac:dyDescent="0.2">
      <c r="A24" s="20" t="s">
        <v>28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20"/>
    </row>
    <row r="25" spans="1:8" x14ac:dyDescent="0.2">
      <c r="A25" s="20" t="s">
        <v>29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20"/>
    </row>
    <row r="26" spans="1:8" x14ac:dyDescent="0.2">
      <c r="A26" s="19" t="s">
        <v>30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23"/>
    </row>
    <row r="27" spans="1:8" x14ac:dyDescent="0.2">
      <c r="A27" s="20" t="s">
        <v>31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20"/>
    </row>
    <row r="28" spans="1:8" x14ac:dyDescent="0.2">
      <c r="A28" s="20" t="s">
        <v>32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20"/>
    </row>
    <row r="29" spans="1:8" x14ac:dyDescent="0.2">
      <c r="A29" s="20" t="s">
        <v>33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20"/>
    </row>
    <row r="30" spans="1:8" x14ac:dyDescent="0.2">
      <c r="A30" s="20" t="s">
        <v>34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20"/>
    </row>
    <row r="31" spans="1:8" x14ac:dyDescent="0.2">
      <c r="A31" s="19" t="s">
        <v>35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23"/>
    </row>
    <row r="32" spans="1:8" x14ac:dyDescent="0.2">
      <c r="A32" s="20" t="s">
        <v>36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20"/>
    </row>
    <row r="33" spans="1:8" x14ac:dyDescent="0.2">
      <c r="A33" s="7" t="s">
        <v>37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24"/>
    </row>
    <row r="34" spans="1:8" x14ac:dyDescent="0.2">
      <c r="A34" s="7" t="s">
        <v>38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24"/>
    </row>
    <row r="35" spans="1:8" x14ac:dyDescent="0.2">
      <c r="A35" s="7" t="s">
        <v>39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24"/>
    </row>
    <row r="36" spans="1:8" x14ac:dyDescent="0.2">
      <c r="A36" s="3"/>
      <c r="B36" s="12"/>
      <c r="C36" s="12"/>
      <c r="D36" s="12"/>
      <c r="E36" s="12"/>
      <c r="F36" s="12"/>
      <c r="G36" s="12"/>
    </row>
    <row r="37" spans="1:8" x14ac:dyDescent="0.2">
      <c r="A37" s="4" t="s">
        <v>40</v>
      </c>
      <c r="B37" s="26">
        <f t="shared" ref="B37:G37" si="17">+B6+B33+B34+B35</f>
        <v>449440399.43000001</v>
      </c>
      <c r="C37" s="26">
        <f t="shared" si="17"/>
        <v>203595340.12</v>
      </c>
      <c r="D37" s="26">
        <f t="shared" si="17"/>
        <v>653035739.54999995</v>
      </c>
      <c r="E37" s="26">
        <f t="shared" si="17"/>
        <v>594319562.00999999</v>
      </c>
      <c r="F37" s="26">
        <f t="shared" si="17"/>
        <v>577932163.81999993</v>
      </c>
      <c r="G37" s="26">
        <f t="shared" si="17"/>
        <v>58716177.540000059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4" name="Rango1_2_2"/>
    <protectedRange sqref="A37" name="Rango1_1_2"/>
    <protectedRange sqref="H11:H18 H20:H22 H24:H25 H27:H30 H8:H9 H32:H35" name="Rango1_3_1"/>
    <protectedRange sqref="B7:G35" name="Rango1_3_2"/>
    <protectedRange sqref="B5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MARIA DOLORES JANET SANCHEZ MONTIEL</cp:lastModifiedBy>
  <cp:revision/>
  <dcterms:created xsi:type="dcterms:W3CDTF">2012-12-11T21:13:37Z</dcterms:created>
  <dcterms:modified xsi:type="dcterms:W3CDTF">2025-01-28T19:06:22Z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