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872795AF-00DB-4918-8E3B-68125B140C45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GCP" sheetId="1" r:id="rId1"/>
  </sheets>
  <definedNames>
    <definedName name="_xlnm.Print_Area" localSheetId="0">GCP!$A$1:$H$67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<sst xmlns="http://schemas.openxmlformats.org/spreadsheetml/2006/main" count="66" uniqueCount="66">
  <si>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</si>
  <si>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</si>
  <si>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</si>
  <si>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</si>
  <si>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</si>
  <si>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</si>
  <si>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</si>
  <si>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</si>
  <si>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</si>
  <si>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</si>
  <si>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</si>
  <si>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</si>
  <si>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</si>
  <si>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</si>
  <si>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</si>
  <si>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</si>
  <si>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</si>
  <si>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</si>
  <si>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</si>
  <si>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</si>
  <si>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</si>
  <si>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</si>
  <si>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</si>
  <si>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</si>
  <si>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</si>
  <si>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</si>
  <si>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</si>
  <si>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</si>
  <si>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</si>
  <si>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</si>
  <si>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</si>
  <si>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</si>
  <si>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</si>
  <si>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</si>
  <si>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</si>
  <si>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</si>
  <si>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</si>
  <si>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</si>
  <si>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</si>
  <si>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</si>
  <si>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</si>
  <si>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</si>
  <si>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</si>
  <si>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</si>
  <si>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</si>
  <si>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</si>
  <si>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</si>
  <si>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</si>
  <si>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</si>
  <si>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</si>
  <si>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</si>
  <si>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</si>
  <si>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</si>
  <si>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</si>
  <si>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</si>
  <si>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</si>
  <si>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</si>
  <si>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</si>
  <si>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</si>
  <si>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COLEGIO DE EDUCACION PROFESIONAL TECNICA DEL ESTADO DE GUANAJUATO
Gasto por Categoría Programática
Del 1 de Enero al 30 de Septiembre de 2024</t>
  </si>
  <si>
    <t>Concepto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</si>
  <si>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</si>
  <si>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</si>
  <si>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</si>
  <si>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</si>
  <si>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Programas de Gasto Federalizado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</si>
</sst>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2" fillId="0" borderId="0" xfId="0" applyFont="1" applyAlignment="1">
      <alignment horizontal="left" indent="1"/>
    </xf>
    <xf numFmtId="0" fontId="9" fillId="0" borderId="6" xfId="0" applyFont="1" applyBorder="1" applyAlignment="1">
      <alignment horizontal="left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indent="1"/>
      <protection hidden="1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3" xr:uid="{42A278F3-915D-4C67-88DF-17629BBAEA26}"/>
    <cellStyle name="Millares 2 2 3" xfId="28" xr:uid="{0E004534-8AB9-43FA-B0E8-8155B67907DB}"/>
    <cellStyle name="Millares 2 2 4" xfId="18" xr:uid="{EB067066-B08F-4466-B290-A3E007419494}"/>
    <cellStyle name="Millares 2 3" xfId="4" xr:uid="{00000000-0005-0000-0000-000003000000}"/>
    <cellStyle name="Millares 2 3 2" xfId="24" xr:uid="{8CAD490B-F059-4898-AD33-4BDD7856F726}"/>
    <cellStyle name="Millares 2 3 3" xfId="29" xr:uid="{3C7478D5-B7F0-46AA-BB0A-5A1108FA112D}"/>
    <cellStyle name="Millares 2 3 4" xfId="19" xr:uid="{47AA6D3F-E075-4A37-A3FA-91FDB851254F}"/>
    <cellStyle name="Millares 2 4" xfId="22" xr:uid="{5F05F507-16F4-47EA-81AC-CABDC73E801B}"/>
    <cellStyle name="Millares 2 5" xfId="27" xr:uid="{47317639-A60C-42D8-96F5-19B8AB3DC365}"/>
    <cellStyle name="Millares 2 6" xfId="17" xr:uid="{6E249DFB-4DC0-497A-88BA-4F1026F0847B}"/>
    <cellStyle name="Millares 3" xfId="5" xr:uid="{00000000-0005-0000-0000-000004000000}"/>
    <cellStyle name="Millares 3 2" xfId="25" xr:uid="{4872C549-64B5-460A-A96D-B8DAD1A31551}"/>
    <cellStyle name="Millares 3 3" xfId="30" xr:uid="{7D374A2D-7048-4BE2-8F41-88DFF9450D8F}"/>
    <cellStyle name="Millares 3 4" xfId="20" xr:uid="{2D7F47C5-4471-4AA2-A7E2-785BA190D2D2}"/>
    <cellStyle name="Moneda 2" xfId="6" xr:uid="{00000000-0005-0000-0000-000005000000}"/>
    <cellStyle name="Moneda 2 2" xfId="26" xr:uid="{B227E457-02E6-4370-8DE9-21320B5DE1B8}"/>
    <cellStyle name="Moneda 2 3" xfId="31" xr:uid="{13B3B91B-E7A4-4819-BA8C-0C54AC7E8016}"/>
    <cellStyle name="Moneda 2 4" xfId="21" xr:uid="{DEBD7166-988B-4703-8D29-6E465EEF84A7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20" zoomScaleNormal="100" zoomScaleSheetLayoutView="90" workbookViewId="0">
      <selection activeCell="A31" sqref="A31"/>
    </sheetView>
  </sheetViews>
  <sheetFormatPr baseColWidth="10" defaultColWidth="11.42578125" defaultRowHeight="11.25" x14ac:dyDescent="0.2"/>
  <cols>
    <col min="1" max="1" width="59.28515625" style="1" customWidth="1"/>
    <col min="2" max="2" width="12.42578125" style="1" customWidth="1"/>
    <col min="3" max="3" width="12.28515625" style="1" customWidth="1"/>
    <col min="4" max="4" width="11.7109375" style="1" customWidth="1"/>
    <col min="5" max="5" width="11.42578125" style="2" customWidth="1"/>
    <col min="6" max="6" width="11.5703125" style="2" customWidth="1"/>
    <col min="7" max="7" width="12" style="2" customWidth="1"/>
    <col min="8" max="16384" width="11.42578125" style="1"/>
  </cols>
  <sheetData>
    <row r="1" spans="1:8" ht="50.1" customHeight="1" x14ac:dyDescent="0.2">
      <c r="A1" s="24" t="s">
        <v>59</v>
      </c>
      <c r="B1" s="24"/>
      <c r="C1" s="24"/>
      <c r="D1" s="24"/>
      <c r="E1" s="24"/>
      <c r="F1" s="24"/>
      <c r="G1" s="27"/>
    </row>
    <row r="2" spans="1:8" ht="15" customHeight="1" x14ac:dyDescent="0.2">
      <c r="A2" s="20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449440399.43000001</v>
      </c>
      <c r="C6" s="5">
        <f t="shared" ref="C6:G6" si="0">+C7+C10+C19+C23+C26+C31</f>
        <v>194797947.11999997</v>
      </c>
      <c r="D6" s="5">
        <f t="shared" si="0"/>
        <v>644238346.54999995</v>
      </c>
      <c r="E6" s="5">
        <f t="shared" si="0"/>
        <v>333960253.29000002</v>
      </c>
      <c r="F6" s="5">
        <f t="shared" si="0"/>
        <v>330120862.63</v>
      </c>
      <c r="G6" s="5">
        <f t="shared" si="0"/>
        <v>310278093.26000005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399487969.17000002</v>
      </c>
      <c r="C10" s="10">
        <f>SUM(C11:C18)</f>
        <v>140165534.57999998</v>
      </c>
      <c r="D10" s="10">
        <f t="shared" ref="D10:G10" si="2">SUM(D11:D18)</f>
        <v>539653503.75</v>
      </c>
      <c r="E10" s="10">
        <f t="shared" si="2"/>
        <v>301345333.42000002</v>
      </c>
      <c r="F10" s="10">
        <f t="shared" si="2"/>
        <v>297929067.13</v>
      </c>
      <c r="G10" s="10">
        <f t="shared" si="2"/>
        <v>238308170.33000004</v>
      </c>
      <c r="H10" s="9">
        <v>0</v>
      </c>
    </row>
    <row r="11" spans="1:8" x14ac:dyDescent="0.2">
      <c r="A11" s="14" t="s">
        <v>4</v>
      </c>
      <c r="B11" s="11">
        <v>398256761.17000002</v>
      </c>
      <c r="C11" s="11">
        <v>137697472.91</v>
      </c>
      <c r="D11" s="11">
        <f t="shared" ref="D11:D18" si="3">B11+C11</f>
        <v>535954234.08000004</v>
      </c>
      <c r="E11" s="11">
        <v>300956309.94</v>
      </c>
      <c r="F11" s="11">
        <v>297540043.64999998</v>
      </c>
      <c r="G11" s="11">
        <f t="shared" ref="G11:G18" si="4">D11-E11</f>
        <v>234997924.14000005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1231208</v>
      </c>
      <c r="C13" s="11">
        <v>2468061.67</v>
      </c>
      <c r="D13" s="11">
        <f t="shared" si="3"/>
        <v>3699269.67</v>
      </c>
      <c r="E13" s="11">
        <v>389023.48</v>
      </c>
      <c r="F13" s="11">
        <v>389023.48</v>
      </c>
      <c r="G13" s="11">
        <f t="shared" si="4"/>
        <v>3310246.19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49952430.259999998</v>
      </c>
      <c r="C19" s="10">
        <f>SUM(C20:C22)</f>
        <v>54632412.539999999</v>
      </c>
      <c r="D19" s="10">
        <f t="shared" ref="D19:G19" si="5">SUM(D20:D22)</f>
        <v>104584842.8</v>
      </c>
      <c r="E19" s="10">
        <f t="shared" si="5"/>
        <v>32614919.869999997</v>
      </c>
      <c r="F19" s="10">
        <f t="shared" si="5"/>
        <v>32191795.5</v>
      </c>
      <c r="G19" s="10">
        <f t="shared" si="5"/>
        <v>71969922.930000007</v>
      </c>
      <c r="H19" s="9">
        <v>0</v>
      </c>
    </row>
    <row r="20" spans="1:8" x14ac:dyDescent="0.2">
      <c r="A20" s="14" t="s">
        <v>13</v>
      </c>
      <c r="B20" s="11">
        <v>49900830.259999998</v>
      </c>
      <c r="C20" s="11">
        <v>54632412.539999999</v>
      </c>
      <c r="D20" s="11">
        <f t="shared" ref="D20:D22" si="6">B20+C20</f>
        <v>104533242.8</v>
      </c>
      <c r="E20" s="11">
        <v>31659494.739999998</v>
      </c>
      <c r="F20" s="11">
        <v>31236370.370000001</v>
      </c>
      <c r="G20" s="11">
        <f t="shared" ref="G20:G22" si="7">D20-E20</f>
        <v>72873748.060000002</v>
      </c>
      <c r="H20" s="9" t="s">
        <v>45</v>
      </c>
    </row>
    <row r="21" spans="1:8" x14ac:dyDescent="0.2">
      <c r="A21" s="14" t="s">
        <v>14</v>
      </c>
      <c r="B21" s="11">
        <v>51600</v>
      </c>
      <c r="C21" s="11">
        <v>0</v>
      </c>
      <c r="D21" s="11">
        <f t="shared" si="6"/>
        <v>51600</v>
      </c>
      <c r="E21" s="11">
        <v>955425.13</v>
      </c>
      <c r="F21" s="11">
        <v>955425.13</v>
      </c>
      <c r="G21" s="11">
        <f t="shared" si="7"/>
        <v>-903825.13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8" t="s">
        <v>65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2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2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2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5">
      <c r="A37" s="23" t="s">
        <v>64</v>
      </c>
      <c r="B37" s="12">
        <f t="shared" ref="B37:G37" si="17">+B6+B33+B34+B35</f>
        <v>449440399.43000001</v>
      </c>
      <c r="C37" s="12">
        <f t="shared" si="17"/>
        <v>194797947.11999997</v>
      </c>
      <c r="D37" s="12">
        <f t="shared" si="17"/>
        <v>644238346.54999995</v>
      </c>
      <c r="E37" s="12">
        <f t="shared" si="17"/>
        <v>333960253.29000002</v>
      </c>
      <c r="F37" s="12">
        <f t="shared" si="17"/>
        <v>330120862.63</v>
      </c>
      <c r="G37" s="12">
        <f t="shared" si="17"/>
        <v>310278093.26000005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2024-10-16T20:13:10Z</cp:lastPrinted>
  <dcterms:created xsi:type="dcterms:W3CDTF">2012-12-11T21:13:37Z</dcterms:created>
  <dcterms:modified xsi:type="dcterms:W3CDTF">2024-10-22T19:51:27Z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