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2-INFORMACION_PRESUPUESTARIA\"/>
    </mc:Choice>
  </mc:AlternateContent>
  <xr:revisionPtr revIDLastSave="0" documentId="8_{54C84B14-D863-4937-A0D4-FAFF0EEDA2C0}" xr6:coauthVersionLast="36" xr6:coauthVersionMax="36" xr10:uidLastSave="{00000000-0000-0000-0000-000000000000}"/>
  <bookViews>
    <workbookView xWindow="0" yWindow="0" windowWidth="23040" windowHeight="8940" xr2:uid="{CD4B661C-3880-4150-A09A-2DE943CD83CE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D5" i="1" s="1"/>
  <c r="G5" i="1" s="1"/>
  <c r="G77" i="1" s="1"/>
  <c r="D77" i="1" l="1"/>
  <c r="B77" i="1"/>
</calcChain>
</file>

<file path=xl/sharedStrings.xml><?xml version="1.0" encoding="utf-8"?>
<sst xmlns="http://schemas.openxmlformats.org/spreadsheetml/2006/main" count="85" uniqueCount="85">
  <si>
    <t>COLEGIO DE EDUCACION PROFESIONAL TECNICA DEL ESTADO DE GUANAJUATO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</si>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</sst>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DBC62B9F-3031-4CFF-AB5C-64AE2F3A7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6ECD-20E5-4297-8B1A-999487346E34}">
  <sheetPr codeName="Hoja1">
    <pageSetUpPr fitToPage="1"/>
  </sheetPr>
  <dimension ref="A1:H79"/>
  <sheetViews>
    <sheetView showGridLines="0" tabSelected="1" zoomScaleNormal="100" workbookViewId="0">
      <selection activeCell="C112" sqref="C112"/>
    </sheetView>
  </sheetViews>
  <sheetFormatPr baseColWidth="10" defaultColWidth="12" defaultRowHeight="10.199999999999999" x14ac:dyDescent="0.2"/>
  <cols>
    <col min="1" max="1" width="62.85546875" style="3" customWidth="1"/>
    <col min="2" max="2" width="18.28515625" style="3" customWidth="1"/>
    <col min="3" max="3" width="19.85546875" style="3" customWidth="1"/>
    <col min="4" max="7" width="18.285156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356274808.81</v>
      </c>
      <c r="C5" s="16">
        <f>SUM(C6:C12)</f>
        <v>76676594.270000011</v>
      </c>
      <c r="D5" s="16">
        <f>B5+C5</f>
        <v>432951403.08000004</v>
      </c>
      <c r="E5" s="16">
        <f>SUM(E6:E12)</f>
        <v>429231286.62</v>
      </c>
      <c r="F5" s="16">
        <f>SUM(F6:F12)</f>
        <v>415172043.33999997</v>
      </c>
      <c r="G5" s="16">
        <f>D5-E5</f>
        <v>3720116.4600000381</v>
      </c>
    </row>
    <row r="6" spans="1:8" x14ac:dyDescent="0.2">
      <c r="A6" s="17" t="s">
        <v>12</v>
      </c>
      <c r="B6" s="18">
        <v>135006376.65000001</v>
      </c>
      <c r="C6" s="18">
        <v>23892367.309999999</v>
      </c>
      <c r="D6" s="18">
        <f t="shared" ref="D6:D69" si="0">B6+C6</f>
        <v>158898743.96000001</v>
      </c>
      <c r="E6" s="18">
        <v>158879779.30000001</v>
      </c>
      <c r="F6" s="18">
        <v>158819424.50999999</v>
      </c>
      <c r="G6" s="18">
        <f t="shared" ref="G6:G69" si="1">D6-E6</f>
        <v>18964.659999996424</v>
      </c>
      <c r="H6" s="19">
        <v>1100</v>
      </c>
    </row>
    <row r="7" spans="1:8" x14ac:dyDescent="0.2">
      <c r="A7" s="17" t="s">
        <v>13</v>
      </c>
      <c r="B7" s="18">
        <v>53282656.880000003</v>
      </c>
      <c r="C7" s="18">
        <v>16071027.029999999</v>
      </c>
      <c r="D7" s="18">
        <f t="shared" si="0"/>
        <v>69353683.909999996</v>
      </c>
      <c r="E7" s="18">
        <v>66986564.82</v>
      </c>
      <c r="F7" s="18">
        <v>66635219.140000001</v>
      </c>
      <c r="G7" s="18">
        <f t="shared" si="1"/>
        <v>2367119.0899999961</v>
      </c>
      <c r="H7" s="19">
        <v>1200</v>
      </c>
    </row>
    <row r="8" spans="1:8" x14ac:dyDescent="0.2">
      <c r="A8" s="17" t="s">
        <v>14</v>
      </c>
      <c r="B8" s="18">
        <v>47089475.590000004</v>
      </c>
      <c r="C8" s="18">
        <v>30588999.41</v>
      </c>
      <c r="D8" s="18">
        <f t="shared" si="0"/>
        <v>77678475</v>
      </c>
      <c r="E8" s="18">
        <v>77338061.430000007</v>
      </c>
      <c r="F8" s="18">
        <v>74821048.530000001</v>
      </c>
      <c r="G8" s="18">
        <f t="shared" si="1"/>
        <v>340413.56999999285</v>
      </c>
      <c r="H8" s="19">
        <v>1300</v>
      </c>
    </row>
    <row r="9" spans="1:8" x14ac:dyDescent="0.2">
      <c r="A9" s="17" t="s">
        <v>15</v>
      </c>
      <c r="B9" s="18">
        <v>40100829.630000003</v>
      </c>
      <c r="C9" s="18">
        <v>4731931.1900000004</v>
      </c>
      <c r="D9" s="18">
        <f t="shared" si="0"/>
        <v>44832760.82</v>
      </c>
      <c r="E9" s="18">
        <v>44752748</v>
      </c>
      <c r="F9" s="18">
        <v>44752205.350000001</v>
      </c>
      <c r="G9" s="18">
        <f t="shared" si="1"/>
        <v>80012.820000000298</v>
      </c>
      <c r="H9" s="19">
        <v>1400</v>
      </c>
    </row>
    <row r="10" spans="1:8" x14ac:dyDescent="0.2">
      <c r="A10" s="17" t="s">
        <v>16</v>
      </c>
      <c r="B10" s="18">
        <v>46941123.579999998</v>
      </c>
      <c r="C10" s="18">
        <v>-21445.71</v>
      </c>
      <c r="D10" s="18">
        <f t="shared" si="0"/>
        <v>46919677.869999997</v>
      </c>
      <c r="E10" s="18">
        <v>46102940.799999997</v>
      </c>
      <c r="F10" s="18">
        <v>42297121.560000002</v>
      </c>
      <c r="G10" s="18">
        <f t="shared" si="1"/>
        <v>816737.0700000003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33854346.479999997</v>
      </c>
      <c r="C12" s="18">
        <v>1413715.04</v>
      </c>
      <c r="D12" s="18">
        <f t="shared" si="0"/>
        <v>35268061.519999996</v>
      </c>
      <c r="E12" s="18">
        <v>35171192.270000003</v>
      </c>
      <c r="F12" s="18">
        <v>27847024.25</v>
      </c>
      <c r="G12" s="18">
        <f t="shared" si="1"/>
        <v>96869.249999992549</v>
      </c>
      <c r="H12" s="19">
        <v>1700</v>
      </c>
    </row>
    <row r="13" spans="1:8" x14ac:dyDescent="0.2">
      <c r="A13" s="15" t="s">
        <v>19</v>
      </c>
      <c r="B13" s="20">
        <f>SUM(B14:B22)</f>
        <v>15032092.210000001</v>
      </c>
      <c r="C13" s="20">
        <f>SUM(C14:C22)</f>
        <v>41179813.759999998</v>
      </c>
      <c r="D13" s="20">
        <f t="shared" si="0"/>
        <v>56211905.969999999</v>
      </c>
      <c r="E13" s="20">
        <f>SUM(E14:E22)</f>
        <v>51119244.149999991</v>
      </c>
      <c r="F13" s="20">
        <f>SUM(F14:F22)</f>
        <v>50906491.739999995</v>
      </c>
      <c r="G13" s="20">
        <f t="shared" si="1"/>
        <v>5092661.8200000077</v>
      </c>
      <c r="H13" s="21">
        <v>0</v>
      </c>
    </row>
    <row r="14" spans="1:8" x14ac:dyDescent="0.2">
      <c r="A14" s="17" t="s">
        <v>20</v>
      </c>
      <c r="B14" s="18">
        <v>3144511.03</v>
      </c>
      <c r="C14" s="18">
        <v>-401233.88</v>
      </c>
      <c r="D14" s="18">
        <f t="shared" si="0"/>
        <v>2743277.15</v>
      </c>
      <c r="E14" s="18">
        <v>2259962.0499999998</v>
      </c>
      <c r="F14" s="18">
        <v>2259962.0499999998</v>
      </c>
      <c r="G14" s="18">
        <f t="shared" si="1"/>
        <v>483315.10000000009</v>
      </c>
      <c r="H14" s="19">
        <v>2100</v>
      </c>
    </row>
    <row r="15" spans="1:8" x14ac:dyDescent="0.2">
      <c r="A15" s="17" t="s">
        <v>21</v>
      </c>
      <c r="B15" s="18">
        <v>2602495.9300000002</v>
      </c>
      <c r="C15" s="18">
        <v>43262539.409999996</v>
      </c>
      <c r="D15" s="18">
        <f t="shared" si="0"/>
        <v>45865035.339999996</v>
      </c>
      <c r="E15" s="18">
        <v>43481817.509999998</v>
      </c>
      <c r="F15" s="18">
        <v>43481817.509999998</v>
      </c>
      <c r="G15" s="18">
        <f t="shared" si="1"/>
        <v>2383217.8299999982</v>
      </c>
      <c r="H15" s="19">
        <v>2200</v>
      </c>
    </row>
    <row r="16" spans="1:8" x14ac:dyDescent="0.2">
      <c r="A16" s="17" t="s">
        <v>22</v>
      </c>
      <c r="B16" s="18">
        <v>41200</v>
      </c>
      <c r="C16" s="18">
        <v>-16890.330000000002</v>
      </c>
      <c r="D16" s="18">
        <f t="shared" si="0"/>
        <v>24309.67</v>
      </c>
      <c r="E16" s="18">
        <v>17306.38</v>
      </c>
      <c r="F16" s="18">
        <v>17306.38</v>
      </c>
      <c r="G16" s="18">
        <f t="shared" si="1"/>
        <v>7003.2899999999972</v>
      </c>
      <c r="H16" s="19">
        <v>2300</v>
      </c>
    </row>
    <row r="17" spans="1:8" x14ac:dyDescent="0.2">
      <c r="A17" s="17" t="s">
        <v>23</v>
      </c>
      <c r="B17" s="18">
        <v>2300682.59</v>
      </c>
      <c r="C17" s="18">
        <v>-467400.59</v>
      </c>
      <c r="D17" s="18">
        <f t="shared" si="0"/>
        <v>1833281.9999999998</v>
      </c>
      <c r="E17" s="18">
        <v>1322691.5</v>
      </c>
      <c r="F17" s="18">
        <v>1322691.5</v>
      </c>
      <c r="G17" s="18">
        <f t="shared" si="1"/>
        <v>510590.49999999977</v>
      </c>
      <c r="H17" s="19">
        <v>2400</v>
      </c>
    </row>
    <row r="18" spans="1:8" x14ac:dyDescent="0.2">
      <c r="A18" s="17" t="s">
        <v>24</v>
      </c>
      <c r="B18" s="18">
        <v>386000</v>
      </c>
      <c r="C18" s="18">
        <v>-124245.51</v>
      </c>
      <c r="D18" s="18">
        <f t="shared" si="0"/>
        <v>261754.49</v>
      </c>
      <c r="E18" s="18">
        <v>150652.54</v>
      </c>
      <c r="F18" s="18">
        <v>150652.54</v>
      </c>
      <c r="G18" s="18">
        <f t="shared" si="1"/>
        <v>111101.94999999998</v>
      </c>
      <c r="H18" s="19">
        <v>2500</v>
      </c>
    </row>
    <row r="19" spans="1:8" x14ac:dyDescent="0.2">
      <c r="A19" s="17" t="s">
        <v>25</v>
      </c>
      <c r="B19" s="18">
        <v>2250366.96</v>
      </c>
      <c r="C19" s="18">
        <v>-90083.91</v>
      </c>
      <c r="D19" s="18">
        <f t="shared" si="0"/>
        <v>2160283.0499999998</v>
      </c>
      <c r="E19" s="18">
        <v>1911436.4</v>
      </c>
      <c r="F19" s="18">
        <v>1711436.4</v>
      </c>
      <c r="G19" s="18">
        <f t="shared" si="1"/>
        <v>248846.64999999991</v>
      </c>
      <c r="H19" s="19">
        <v>2600</v>
      </c>
    </row>
    <row r="20" spans="1:8" x14ac:dyDescent="0.2">
      <c r="A20" s="17" t="s">
        <v>26</v>
      </c>
      <c r="B20" s="18">
        <v>1620566.74</v>
      </c>
      <c r="C20" s="18">
        <v>-619399.4</v>
      </c>
      <c r="D20" s="18">
        <f t="shared" si="0"/>
        <v>1001167.34</v>
      </c>
      <c r="E20" s="18">
        <v>178832.36</v>
      </c>
      <c r="F20" s="18">
        <v>178832.36</v>
      </c>
      <c r="G20" s="18">
        <f t="shared" si="1"/>
        <v>822334.98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2686268.96</v>
      </c>
      <c r="C22" s="18">
        <v>-363472.03</v>
      </c>
      <c r="D22" s="18">
        <f t="shared" si="0"/>
        <v>2322796.9299999997</v>
      </c>
      <c r="E22" s="18">
        <v>1796545.41</v>
      </c>
      <c r="F22" s="18">
        <v>1783793</v>
      </c>
      <c r="G22" s="18">
        <f t="shared" si="1"/>
        <v>526251.51999999979</v>
      </c>
      <c r="H22" s="19">
        <v>2900</v>
      </c>
    </row>
    <row r="23" spans="1:8" x14ac:dyDescent="0.2">
      <c r="A23" s="15" t="s">
        <v>29</v>
      </c>
      <c r="B23" s="20">
        <f>SUM(B24:B32)</f>
        <v>67795047</v>
      </c>
      <c r="C23" s="20">
        <f>SUM(C24:C32)</f>
        <v>42256705.739999995</v>
      </c>
      <c r="D23" s="20">
        <f t="shared" si="0"/>
        <v>110051752.73999999</v>
      </c>
      <c r="E23" s="20">
        <f>SUM(E24:E32)</f>
        <v>95954143.049999997</v>
      </c>
      <c r="F23" s="20">
        <f>SUM(F24:F32)</f>
        <v>93838740.549999997</v>
      </c>
      <c r="G23" s="20">
        <f t="shared" si="1"/>
        <v>14097609.689999998</v>
      </c>
      <c r="H23" s="21">
        <v>0</v>
      </c>
    </row>
    <row r="24" spans="1:8" x14ac:dyDescent="0.2">
      <c r="A24" s="17" t="s">
        <v>30</v>
      </c>
      <c r="B24" s="18">
        <v>7230221.8399999999</v>
      </c>
      <c r="C24" s="18">
        <v>1050452.3</v>
      </c>
      <c r="D24" s="18">
        <f t="shared" si="0"/>
        <v>8280674.1399999997</v>
      </c>
      <c r="E24" s="18">
        <v>7041772.7300000004</v>
      </c>
      <c r="F24" s="18">
        <v>7041772.7300000004</v>
      </c>
      <c r="G24" s="18">
        <f t="shared" si="1"/>
        <v>1238901.4099999992</v>
      </c>
      <c r="H24" s="19">
        <v>3100</v>
      </c>
    </row>
    <row r="25" spans="1:8" x14ac:dyDescent="0.2">
      <c r="A25" s="17" t="s">
        <v>31</v>
      </c>
      <c r="B25" s="18">
        <v>4448234.25</v>
      </c>
      <c r="C25" s="18">
        <v>1257857.17</v>
      </c>
      <c r="D25" s="18">
        <f t="shared" si="0"/>
        <v>5706091.4199999999</v>
      </c>
      <c r="E25" s="18">
        <v>4041514.33</v>
      </c>
      <c r="F25" s="18">
        <v>4041514.33</v>
      </c>
      <c r="G25" s="18">
        <f t="shared" si="1"/>
        <v>1664577.0899999999</v>
      </c>
      <c r="H25" s="19">
        <v>3200</v>
      </c>
    </row>
    <row r="26" spans="1:8" x14ac:dyDescent="0.2">
      <c r="A26" s="17" t="s">
        <v>32</v>
      </c>
      <c r="B26" s="18">
        <v>18307863.52</v>
      </c>
      <c r="C26" s="18">
        <v>5895546.6799999997</v>
      </c>
      <c r="D26" s="18">
        <f t="shared" si="0"/>
        <v>24203410.199999999</v>
      </c>
      <c r="E26" s="18">
        <v>19844238.190000001</v>
      </c>
      <c r="F26" s="18">
        <v>19709312.289999999</v>
      </c>
      <c r="G26" s="18">
        <f t="shared" si="1"/>
        <v>4359172.0099999979</v>
      </c>
      <c r="H26" s="19">
        <v>3300</v>
      </c>
    </row>
    <row r="27" spans="1:8" x14ac:dyDescent="0.2">
      <c r="A27" s="17" t="s">
        <v>33</v>
      </c>
      <c r="B27" s="18">
        <v>3237084.82</v>
      </c>
      <c r="C27" s="18">
        <v>1066104.19</v>
      </c>
      <c r="D27" s="18">
        <f t="shared" si="0"/>
        <v>4303189.01</v>
      </c>
      <c r="E27" s="18">
        <v>4216571.01</v>
      </c>
      <c r="F27" s="18">
        <v>4216571.01</v>
      </c>
      <c r="G27" s="18">
        <f t="shared" si="1"/>
        <v>86618</v>
      </c>
      <c r="H27" s="19">
        <v>3400</v>
      </c>
    </row>
    <row r="28" spans="1:8" x14ac:dyDescent="0.2">
      <c r="A28" s="17" t="s">
        <v>34</v>
      </c>
      <c r="B28" s="18">
        <v>24137458.100000001</v>
      </c>
      <c r="C28" s="18">
        <v>14933628.359999999</v>
      </c>
      <c r="D28" s="18">
        <f t="shared" si="0"/>
        <v>39071086.460000001</v>
      </c>
      <c r="E28" s="18">
        <v>35169792.990000002</v>
      </c>
      <c r="F28" s="18">
        <v>34678542.659999996</v>
      </c>
      <c r="G28" s="18">
        <f t="shared" si="1"/>
        <v>3901293.4699999988</v>
      </c>
      <c r="H28" s="19">
        <v>3500</v>
      </c>
    </row>
    <row r="29" spans="1:8" x14ac:dyDescent="0.2">
      <c r="A29" s="17" t="s">
        <v>35</v>
      </c>
      <c r="B29" s="18">
        <v>1809773.5</v>
      </c>
      <c r="C29" s="18">
        <v>1839220.94</v>
      </c>
      <c r="D29" s="18">
        <f t="shared" si="0"/>
        <v>3648994.44</v>
      </c>
      <c r="E29" s="18">
        <v>2737943.85</v>
      </c>
      <c r="F29" s="18">
        <v>2737943.85</v>
      </c>
      <c r="G29" s="18">
        <f t="shared" si="1"/>
        <v>911050.58999999985</v>
      </c>
      <c r="H29" s="19">
        <v>3600</v>
      </c>
    </row>
    <row r="30" spans="1:8" x14ac:dyDescent="0.2">
      <c r="A30" s="17" t="s">
        <v>36</v>
      </c>
      <c r="B30" s="18">
        <v>1115947.22</v>
      </c>
      <c r="C30" s="18">
        <v>856905.36</v>
      </c>
      <c r="D30" s="18">
        <f t="shared" si="0"/>
        <v>1972852.58</v>
      </c>
      <c r="E30" s="18">
        <v>1295716.25</v>
      </c>
      <c r="F30" s="18">
        <v>1295716.25</v>
      </c>
      <c r="G30" s="18">
        <f t="shared" si="1"/>
        <v>677136.33000000007</v>
      </c>
      <c r="H30" s="19">
        <v>3700</v>
      </c>
    </row>
    <row r="31" spans="1:8" x14ac:dyDescent="0.2">
      <c r="A31" s="17" t="s">
        <v>37</v>
      </c>
      <c r="B31" s="18">
        <v>5423163.9400000004</v>
      </c>
      <c r="C31" s="18">
        <v>2985417.2</v>
      </c>
      <c r="D31" s="18">
        <f t="shared" si="0"/>
        <v>8408581.1400000006</v>
      </c>
      <c r="E31" s="18">
        <v>7369214.7000000002</v>
      </c>
      <c r="F31" s="18">
        <v>7369214.7000000002</v>
      </c>
      <c r="G31" s="18">
        <f t="shared" si="1"/>
        <v>1039366.4400000004</v>
      </c>
      <c r="H31" s="19">
        <v>3800</v>
      </c>
    </row>
    <row r="32" spans="1:8" x14ac:dyDescent="0.2">
      <c r="A32" s="17" t="s">
        <v>38</v>
      </c>
      <c r="B32" s="18">
        <v>2085299.81</v>
      </c>
      <c r="C32" s="18">
        <v>12371573.539999999</v>
      </c>
      <c r="D32" s="18">
        <f t="shared" si="0"/>
        <v>14456873.35</v>
      </c>
      <c r="E32" s="18">
        <v>14237379</v>
      </c>
      <c r="F32" s="18">
        <v>12748152.73</v>
      </c>
      <c r="G32" s="18">
        <f t="shared" si="1"/>
        <v>219494.34999999963</v>
      </c>
      <c r="H32" s="19">
        <v>3900</v>
      </c>
    </row>
    <row r="33" spans="1:8" x14ac:dyDescent="0.2">
      <c r="A33" s="15" t="s">
        <v>39</v>
      </c>
      <c r="B33" s="20">
        <f>SUM(B34:B42)</f>
        <v>0</v>
      </c>
      <c r="C33" s="20">
        <f>SUM(C34:C42)</f>
        <v>4556250</v>
      </c>
      <c r="D33" s="20">
        <f t="shared" si="0"/>
        <v>4556250</v>
      </c>
      <c r="E33" s="20">
        <f>SUM(E34:E42)</f>
        <v>4364809.37</v>
      </c>
      <c r="F33" s="20">
        <f>SUM(F34:F42)</f>
        <v>4364809.37</v>
      </c>
      <c r="G33" s="20">
        <f t="shared" si="1"/>
        <v>191440.62999999989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0</v>
      </c>
      <c r="C37" s="18">
        <v>4556250</v>
      </c>
      <c r="D37" s="18">
        <f t="shared" si="0"/>
        <v>4556250</v>
      </c>
      <c r="E37" s="18">
        <v>4364809.37</v>
      </c>
      <c r="F37" s="18">
        <v>4364809.37</v>
      </c>
      <c r="G37" s="18">
        <f t="shared" si="1"/>
        <v>191440.62999999989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10338451.41</v>
      </c>
      <c r="C43" s="20">
        <f>SUM(C44:C52)</f>
        <v>24453990.09</v>
      </c>
      <c r="D43" s="20">
        <f t="shared" si="0"/>
        <v>34792441.5</v>
      </c>
      <c r="E43" s="20">
        <f>SUM(E44:E52)</f>
        <v>12476219.940000001</v>
      </c>
      <c r="F43" s="20">
        <f>SUM(F44:F52)</f>
        <v>12476219.940000001</v>
      </c>
      <c r="G43" s="20">
        <f t="shared" si="1"/>
        <v>22316221.559999999</v>
      </c>
      <c r="H43" s="21">
        <v>0</v>
      </c>
    </row>
    <row r="44" spans="1:8" x14ac:dyDescent="0.2">
      <c r="A44" s="22" t="s">
        <v>50</v>
      </c>
      <c r="B44" s="18">
        <v>5572075.21</v>
      </c>
      <c r="C44" s="18">
        <v>15121518.65</v>
      </c>
      <c r="D44" s="18">
        <f t="shared" si="0"/>
        <v>20693593.859999999</v>
      </c>
      <c r="E44" s="18">
        <v>6206772.4199999999</v>
      </c>
      <c r="F44" s="18">
        <v>6206772.4199999999</v>
      </c>
      <c r="G44" s="18">
        <f t="shared" si="1"/>
        <v>14486821.439999999</v>
      </c>
      <c r="H44" s="19">
        <v>5100</v>
      </c>
    </row>
    <row r="45" spans="1:8" x14ac:dyDescent="0.2">
      <c r="A45" s="17" t="s">
        <v>51</v>
      </c>
      <c r="B45" s="18">
        <v>716615.32</v>
      </c>
      <c r="C45" s="18">
        <v>24467.06</v>
      </c>
      <c r="D45" s="18">
        <f t="shared" si="0"/>
        <v>741082.38</v>
      </c>
      <c r="E45" s="18">
        <v>81583.38</v>
      </c>
      <c r="F45" s="18">
        <v>81583.38</v>
      </c>
      <c r="G45" s="18">
        <f t="shared" si="1"/>
        <v>659499</v>
      </c>
      <c r="H45" s="19">
        <v>5200</v>
      </c>
    </row>
    <row r="46" spans="1:8" x14ac:dyDescent="0.2">
      <c r="A46" s="17" t="s">
        <v>52</v>
      </c>
      <c r="B46" s="18">
        <v>308889.2</v>
      </c>
      <c r="C46" s="18">
        <v>86971</v>
      </c>
      <c r="D46" s="18">
        <f t="shared" si="0"/>
        <v>395860.2</v>
      </c>
      <c r="E46" s="18">
        <v>0</v>
      </c>
      <c r="F46" s="18">
        <v>0</v>
      </c>
      <c r="G46" s="18">
        <f t="shared" si="1"/>
        <v>395860.2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5663000</v>
      </c>
      <c r="D47" s="18">
        <f t="shared" si="0"/>
        <v>5663000</v>
      </c>
      <c r="E47" s="18">
        <v>4600000</v>
      </c>
      <c r="F47" s="18">
        <v>4600000</v>
      </c>
      <c r="G47" s="18">
        <f t="shared" si="1"/>
        <v>1063000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3240871.68</v>
      </c>
      <c r="C49" s="18">
        <v>4058033.38</v>
      </c>
      <c r="D49" s="18">
        <f t="shared" si="0"/>
        <v>7298905.0600000005</v>
      </c>
      <c r="E49" s="18">
        <v>1587864.14</v>
      </c>
      <c r="F49" s="18">
        <v>1587864.14</v>
      </c>
      <c r="G49" s="18">
        <f t="shared" si="1"/>
        <v>5711040.9200000009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500000</v>
      </c>
      <c r="C52" s="18">
        <v>-500000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14471986.26</v>
      </c>
      <c r="D53" s="20">
        <f t="shared" si="0"/>
        <v>14471986.26</v>
      </c>
      <c r="E53" s="20">
        <f>SUM(E54:E56)</f>
        <v>1173858.8799999999</v>
      </c>
      <c r="F53" s="20">
        <f>SUM(F54:F56)</f>
        <v>1173858.8799999999</v>
      </c>
      <c r="G53" s="20">
        <f t="shared" si="1"/>
        <v>13298127.379999999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14471986.26</v>
      </c>
      <c r="D55" s="18">
        <f t="shared" si="0"/>
        <v>14471986.26</v>
      </c>
      <c r="E55" s="18">
        <v>1173858.8799999999</v>
      </c>
      <c r="F55" s="18">
        <v>1173858.8799999999</v>
      </c>
      <c r="G55" s="18">
        <f t="shared" si="1"/>
        <v>13298127.379999999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449440399.43000001</v>
      </c>
      <c r="C77" s="26">
        <f t="shared" si="4"/>
        <v>203595340.11999997</v>
      </c>
      <c r="D77" s="26">
        <f t="shared" si="4"/>
        <v>653035739.55000007</v>
      </c>
      <c r="E77" s="26">
        <f t="shared" si="4"/>
        <v>594319562.00999999</v>
      </c>
      <c r="F77" s="26">
        <f t="shared" si="4"/>
        <v>577932163.82000005</v>
      </c>
      <c r="G77" s="26">
        <f t="shared" si="4"/>
        <v>58716177.540000036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2025-01-30T22:28:19Z</dcterms:created>
  <dcterms:modified xsi:type="dcterms:W3CDTF">2025-01-30T22:28:19Z</dcterms:modified>
</cp:coreProperties>
</file>