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4TO TRIMESTRE\CONALEP\2-INFORMACION_PRESUPUESTARIA\"/>
    </mc:Choice>
  </mc:AlternateContent>
  <xr:revisionPtr revIDLastSave="0" documentId="8_{54C84B14-D863-4937-A0D4-FAFF0EEDA2C0}" xr6:coauthVersionLast="36" xr6:coauthVersionMax="36" xr10:uidLastSave="{00000000-0000-0000-0000-000000000000}"/>
  <bookViews>
    <workbookView xWindow="0" yWindow="0" windowWidth="23040" windowHeight="8940" xr2:uid="{CD4B661C-3880-4150-A09A-2DE943CD83CE}"/>
  </bookViews>
  <sheets>
    <sheet name="COG" sheetId="1" r:id="rId1"/>
  </sheets>
  <definedNames>
    <definedName name="_xlnm._FilterDatabase" localSheetId="0" hidden="1">COG!$A$3:$G$76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F69" i="1"/>
  <c r="E69" i="1"/>
  <c r="C69" i="1"/>
  <c r="B69" i="1"/>
  <c r="D69" i="1" s="1"/>
  <c r="G69" i="1" s="1"/>
  <c r="D68" i="1"/>
  <c r="G68" i="1" s="1"/>
  <c r="D67" i="1"/>
  <c r="G67" i="1" s="1"/>
  <c r="D66" i="1"/>
  <c r="G66" i="1" s="1"/>
  <c r="F65" i="1"/>
  <c r="E65" i="1"/>
  <c r="C65" i="1"/>
  <c r="B65" i="1"/>
  <c r="D65" i="1" s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F57" i="1"/>
  <c r="E57" i="1"/>
  <c r="C57" i="1"/>
  <c r="B57" i="1"/>
  <c r="D57" i="1" s="1"/>
  <c r="G57" i="1" s="1"/>
  <c r="D56" i="1"/>
  <c r="G56" i="1" s="1"/>
  <c r="D55" i="1"/>
  <c r="G55" i="1" s="1"/>
  <c r="D54" i="1"/>
  <c r="G54" i="1" s="1"/>
  <c r="F53" i="1"/>
  <c r="E53" i="1"/>
  <c r="C53" i="1"/>
  <c r="B53" i="1"/>
  <c r="D53" i="1" s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B43" i="1"/>
  <c r="D43" i="1" s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F33" i="1"/>
  <c r="E33" i="1"/>
  <c r="C33" i="1"/>
  <c r="B33" i="1"/>
  <c r="D33" i="1" s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C23" i="1"/>
  <c r="B23" i="1"/>
  <c r="D23" i="1" s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C13" i="1"/>
  <c r="B13" i="1"/>
  <c r="D13" i="1" s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77" i="1" s="1"/>
  <c r="E5" i="1"/>
  <c r="E77" i="1" s="1"/>
  <c r="C5" i="1"/>
  <c r="C77" i="1" s="1"/>
  <c r="B5" i="1"/>
  <c r="D5" i="1" s="1"/>
  <c r="G5" i="1" s="1"/>
  <c r="G77" i="1" s="1"/>
  <c r="D77" i="1" l="1"/>
  <c r="B77" i="1"/>
</calcChain>
</file>

<file path=xl/sharedStrings.xml><?xml version="1.0" encoding="utf-8"?>
<sst xmlns="http://schemas.openxmlformats.org/spreadsheetml/2006/main" count="85" uniqueCount="85">
  <si>
    <t>COLEGIO DE EDUCACION PROFESIONAL TECNICA DEL ESTADO DE GUANAJUATO
Estado Analítico del Ejercicio del Presupuesto de Egresos
Clasificación por Objeto del Gasto (Capítulo y Concepto)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</si>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</sst>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3" fillId="0" borderId="11" xfId="0" applyNumberFormat="1" applyFont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5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indent="1"/>
    </xf>
    <xf numFmtId="4" fontId="3" fillId="0" borderId="8" xfId="0" applyNumberFormat="1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DBC62B9F-3031-4CFF-AB5C-64AE2F3A70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76ECD-20E5-4297-8B1A-999487346E34}">
  <sheetPr codeName="Hoja1">
    <pageSetUpPr fitToPage="1"/>
  </sheetPr>
  <dimension ref="A1:H79"/>
  <sheetViews>
    <sheetView showGridLines="0" tabSelected="1" zoomScaleNormal="100" workbookViewId="0">
      <selection activeCell="C112" sqref="C112"/>
    </sheetView>
  </sheetViews>
  <sheetFormatPr baseColWidth="10" defaultColWidth="12" defaultRowHeight="10.199999999999999" x14ac:dyDescent="0.2"/>
  <cols>
    <col min="1" max="1" width="62.85546875" style="3" customWidth="1"/>
    <col min="2" max="2" width="18.28515625" style="3" customWidth="1"/>
    <col min="3" max="3" width="19.85546875" style="3" customWidth="1"/>
    <col min="4" max="7" width="18.285156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/>
      <c r="B2" s="5"/>
      <c r="C2" s="6"/>
      <c r="D2" s="7" t="s">
        <v>1</v>
      </c>
      <c r="E2" s="6"/>
      <c r="F2" s="8"/>
      <c r="G2" s="9" t="s">
        <v>2</v>
      </c>
    </row>
    <row r="3" spans="1:8" ht="24.9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8" x14ac:dyDescent="0.2">
      <c r="A5" s="15" t="s">
        <v>11</v>
      </c>
      <c r="B5" s="16">
        <f>SUM(B6:B12)</f>
        <v>356274808.81</v>
      </c>
      <c r="C5" s="16">
        <f>SUM(C6:C12)</f>
        <v>76676594.270000011</v>
      </c>
      <c r="D5" s="16">
        <f>B5+C5</f>
        <v>432951403.08000004</v>
      </c>
      <c r="E5" s="16">
        <f>SUM(E6:E12)</f>
        <v>429231286.62</v>
      </c>
      <c r="F5" s="16">
        <f>SUM(F6:F12)</f>
        <v>415172043.33999997</v>
      </c>
      <c r="G5" s="16">
        <f>D5-E5</f>
        <v>3720116.4600000381</v>
      </c>
    </row>
    <row r="6" spans="1:8" x14ac:dyDescent="0.2">
      <c r="A6" s="17" t="s">
        <v>12</v>
      </c>
      <c r="B6" s="18">
        <v>135006376.65000001</v>
      </c>
      <c r="C6" s="18">
        <v>23892367.309999999</v>
      </c>
      <c r="D6" s="18">
        <f t="shared" ref="D6:D69" si="0">B6+C6</f>
        <v>158898743.96000001</v>
      </c>
      <c r="E6" s="18">
        <v>158879779.30000001</v>
      </c>
      <c r="F6" s="18">
        <v>158819424.50999999</v>
      </c>
      <c r="G6" s="18">
        <f t="shared" ref="G6:G69" si="1">D6-E6</f>
        <v>18964.659999996424</v>
      </c>
      <c r="H6" s="19">
        <v>1100</v>
      </c>
    </row>
    <row r="7" spans="1:8" x14ac:dyDescent="0.2">
      <c r="A7" s="17" t="s">
        <v>13</v>
      </c>
      <c r="B7" s="18">
        <v>53282656.880000003</v>
      </c>
      <c r="C7" s="18">
        <v>16071027.029999999</v>
      </c>
      <c r="D7" s="18">
        <f t="shared" si="0"/>
        <v>69353683.909999996</v>
      </c>
      <c r="E7" s="18">
        <v>66986564.82</v>
      </c>
      <c r="F7" s="18">
        <v>66635219.140000001</v>
      </c>
      <c r="G7" s="18">
        <f t="shared" si="1"/>
        <v>2367119.0899999961</v>
      </c>
      <c r="H7" s="19">
        <v>1200</v>
      </c>
    </row>
    <row r="8" spans="1:8" x14ac:dyDescent="0.2">
      <c r="A8" s="17" t="s">
        <v>14</v>
      </c>
      <c r="B8" s="18">
        <v>47089475.590000004</v>
      </c>
      <c r="C8" s="18">
        <v>30588999.41</v>
      </c>
      <c r="D8" s="18">
        <f t="shared" si="0"/>
        <v>77678475</v>
      </c>
      <c r="E8" s="18">
        <v>77338061.430000007</v>
      </c>
      <c r="F8" s="18">
        <v>74821048.530000001</v>
      </c>
      <c r="G8" s="18">
        <f t="shared" si="1"/>
        <v>340413.56999999285</v>
      </c>
      <c r="H8" s="19">
        <v>1300</v>
      </c>
    </row>
    <row r="9" spans="1:8" x14ac:dyDescent="0.2">
      <c r="A9" s="17" t="s">
        <v>15</v>
      </c>
      <c r="B9" s="18">
        <v>40100829.630000003</v>
      </c>
      <c r="C9" s="18">
        <v>4731931.1900000004</v>
      </c>
      <c r="D9" s="18">
        <f t="shared" si="0"/>
        <v>44832760.82</v>
      </c>
      <c r="E9" s="18">
        <v>44752748</v>
      </c>
      <c r="F9" s="18">
        <v>44752205.350000001</v>
      </c>
      <c r="G9" s="18">
        <f t="shared" si="1"/>
        <v>80012.820000000298</v>
      </c>
      <c r="H9" s="19">
        <v>1400</v>
      </c>
    </row>
    <row r="10" spans="1:8" x14ac:dyDescent="0.2">
      <c r="A10" s="17" t="s">
        <v>16</v>
      </c>
      <c r="B10" s="18">
        <v>46941123.579999998</v>
      </c>
      <c r="C10" s="18">
        <v>-21445.71</v>
      </c>
      <c r="D10" s="18">
        <f t="shared" si="0"/>
        <v>46919677.869999997</v>
      </c>
      <c r="E10" s="18">
        <v>46102940.799999997</v>
      </c>
      <c r="F10" s="18">
        <v>42297121.560000002</v>
      </c>
      <c r="G10" s="18">
        <f t="shared" si="1"/>
        <v>816737.0700000003</v>
      </c>
      <c r="H10" s="19">
        <v>1500</v>
      </c>
    </row>
    <row r="11" spans="1:8" x14ac:dyDescent="0.2">
      <c r="A11" s="17" t="s">
        <v>17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  <c r="H11" s="19">
        <v>1600</v>
      </c>
    </row>
    <row r="12" spans="1:8" x14ac:dyDescent="0.2">
      <c r="A12" s="17" t="s">
        <v>18</v>
      </c>
      <c r="B12" s="18">
        <v>33854346.479999997</v>
      </c>
      <c r="C12" s="18">
        <v>1413715.04</v>
      </c>
      <c r="D12" s="18">
        <f t="shared" si="0"/>
        <v>35268061.519999996</v>
      </c>
      <c r="E12" s="18">
        <v>35171192.270000003</v>
      </c>
      <c r="F12" s="18">
        <v>27847024.25</v>
      </c>
      <c r="G12" s="18">
        <f t="shared" si="1"/>
        <v>96869.249999992549</v>
      </c>
      <c r="H12" s="19">
        <v>1700</v>
      </c>
    </row>
    <row r="13" spans="1:8" x14ac:dyDescent="0.2">
      <c r="A13" s="15" t="s">
        <v>19</v>
      </c>
      <c r="B13" s="20">
        <f>SUM(B14:B22)</f>
        <v>15032092.210000001</v>
      </c>
      <c r="C13" s="20">
        <f>SUM(C14:C22)</f>
        <v>41179813.759999998</v>
      </c>
      <c r="D13" s="20">
        <f t="shared" si="0"/>
        <v>56211905.969999999</v>
      </c>
      <c r="E13" s="20">
        <f>SUM(E14:E22)</f>
        <v>51119244.149999991</v>
      </c>
      <c r="F13" s="20">
        <f>SUM(F14:F22)</f>
        <v>50906491.739999995</v>
      </c>
      <c r="G13" s="20">
        <f t="shared" si="1"/>
        <v>5092661.8200000077</v>
      </c>
      <c r="H13" s="21">
        <v>0</v>
      </c>
    </row>
    <row r="14" spans="1:8" x14ac:dyDescent="0.2">
      <c r="A14" s="17" t="s">
        <v>20</v>
      </c>
      <c r="B14" s="18">
        <v>3144511.03</v>
      </c>
      <c r="C14" s="18">
        <v>-401233.88</v>
      </c>
      <c r="D14" s="18">
        <f t="shared" si="0"/>
        <v>2743277.15</v>
      </c>
      <c r="E14" s="18">
        <v>2259962.0499999998</v>
      </c>
      <c r="F14" s="18">
        <v>2259962.0499999998</v>
      </c>
      <c r="G14" s="18">
        <f t="shared" si="1"/>
        <v>483315.10000000009</v>
      </c>
      <c r="H14" s="19">
        <v>2100</v>
      </c>
    </row>
    <row r="15" spans="1:8" x14ac:dyDescent="0.2">
      <c r="A15" s="17" t="s">
        <v>21</v>
      </c>
      <c r="B15" s="18">
        <v>2602495.9300000002</v>
      </c>
      <c r="C15" s="18">
        <v>43262539.409999996</v>
      </c>
      <c r="D15" s="18">
        <f t="shared" si="0"/>
        <v>45865035.339999996</v>
      </c>
      <c r="E15" s="18">
        <v>43481817.509999998</v>
      </c>
      <c r="F15" s="18">
        <v>43481817.509999998</v>
      </c>
      <c r="G15" s="18">
        <f t="shared" si="1"/>
        <v>2383217.8299999982</v>
      </c>
      <c r="H15" s="19">
        <v>2200</v>
      </c>
    </row>
    <row r="16" spans="1:8" x14ac:dyDescent="0.2">
      <c r="A16" s="17" t="s">
        <v>22</v>
      </c>
      <c r="B16" s="18">
        <v>41200</v>
      </c>
      <c r="C16" s="18">
        <v>-16890.330000000002</v>
      </c>
      <c r="D16" s="18">
        <f t="shared" si="0"/>
        <v>24309.67</v>
      </c>
      <c r="E16" s="18">
        <v>17306.38</v>
      </c>
      <c r="F16" s="18">
        <v>17306.38</v>
      </c>
      <c r="G16" s="18">
        <f t="shared" si="1"/>
        <v>7003.2899999999972</v>
      </c>
      <c r="H16" s="19">
        <v>2300</v>
      </c>
    </row>
    <row r="17" spans="1:8" x14ac:dyDescent="0.2">
      <c r="A17" s="17" t="s">
        <v>23</v>
      </c>
      <c r="B17" s="18">
        <v>2300682.59</v>
      </c>
      <c r="C17" s="18">
        <v>-467400.59</v>
      </c>
      <c r="D17" s="18">
        <f t="shared" si="0"/>
        <v>1833281.9999999998</v>
      </c>
      <c r="E17" s="18">
        <v>1322691.5</v>
      </c>
      <c r="F17" s="18">
        <v>1322691.5</v>
      </c>
      <c r="G17" s="18">
        <f t="shared" si="1"/>
        <v>510590.49999999977</v>
      </c>
      <c r="H17" s="19">
        <v>2400</v>
      </c>
    </row>
    <row r="18" spans="1:8" x14ac:dyDescent="0.2">
      <c r="A18" s="17" t="s">
        <v>24</v>
      </c>
      <c r="B18" s="18">
        <v>386000</v>
      </c>
      <c r="C18" s="18">
        <v>-124245.51</v>
      </c>
      <c r="D18" s="18">
        <f t="shared" si="0"/>
        <v>261754.49</v>
      </c>
      <c r="E18" s="18">
        <v>150652.54</v>
      </c>
      <c r="F18" s="18">
        <v>150652.54</v>
      </c>
      <c r="G18" s="18">
        <f t="shared" si="1"/>
        <v>111101.94999999998</v>
      </c>
      <c r="H18" s="19">
        <v>2500</v>
      </c>
    </row>
    <row r="19" spans="1:8" x14ac:dyDescent="0.2">
      <c r="A19" s="17" t="s">
        <v>25</v>
      </c>
      <c r="B19" s="18">
        <v>2250366.96</v>
      </c>
      <c r="C19" s="18">
        <v>-90083.91</v>
      </c>
      <c r="D19" s="18">
        <f t="shared" si="0"/>
        <v>2160283.0499999998</v>
      </c>
      <c r="E19" s="18">
        <v>1911436.4</v>
      </c>
      <c r="F19" s="18">
        <v>1711436.4</v>
      </c>
      <c r="G19" s="18">
        <f t="shared" si="1"/>
        <v>248846.64999999991</v>
      </c>
      <c r="H19" s="19">
        <v>2600</v>
      </c>
    </row>
    <row r="20" spans="1:8" x14ac:dyDescent="0.2">
      <c r="A20" s="17" t="s">
        <v>26</v>
      </c>
      <c r="B20" s="18">
        <v>1620566.74</v>
      </c>
      <c r="C20" s="18">
        <v>-619399.4</v>
      </c>
      <c r="D20" s="18">
        <f t="shared" si="0"/>
        <v>1001167.34</v>
      </c>
      <c r="E20" s="18">
        <v>178832.36</v>
      </c>
      <c r="F20" s="18">
        <v>178832.36</v>
      </c>
      <c r="G20" s="18">
        <f t="shared" si="1"/>
        <v>822334.98</v>
      </c>
      <c r="H20" s="19">
        <v>2700</v>
      </c>
    </row>
    <row r="21" spans="1:8" x14ac:dyDescent="0.2">
      <c r="A21" s="17" t="s">
        <v>27</v>
      </c>
      <c r="B21" s="18">
        <v>0</v>
      </c>
      <c r="C21" s="18">
        <v>0</v>
      </c>
      <c r="D21" s="18">
        <f t="shared" si="0"/>
        <v>0</v>
      </c>
      <c r="E21" s="18">
        <v>0</v>
      </c>
      <c r="F21" s="18">
        <v>0</v>
      </c>
      <c r="G21" s="18">
        <f t="shared" si="1"/>
        <v>0</v>
      </c>
      <c r="H21" s="19">
        <v>2800</v>
      </c>
    </row>
    <row r="22" spans="1:8" x14ac:dyDescent="0.2">
      <c r="A22" s="17" t="s">
        <v>28</v>
      </c>
      <c r="B22" s="18">
        <v>2686268.96</v>
      </c>
      <c r="C22" s="18">
        <v>-363472.03</v>
      </c>
      <c r="D22" s="18">
        <f t="shared" si="0"/>
        <v>2322796.9299999997</v>
      </c>
      <c r="E22" s="18">
        <v>1796545.41</v>
      </c>
      <c r="F22" s="18">
        <v>1783793</v>
      </c>
      <c r="G22" s="18">
        <f t="shared" si="1"/>
        <v>526251.51999999979</v>
      </c>
      <c r="H22" s="19">
        <v>2900</v>
      </c>
    </row>
    <row r="23" spans="1:8" x14ac:dyDescent="0.2">
      <c r="A23" s="15" t="s">
        <v>29</v>
      </c>
      <c r="B23" s="20">
        <f>SUM(B24:B32)</f>
        <v>67795047</v>
      </c>
      <c r="C23" s="20">
        <f>SUM(C24:C32)</f>
        <v>42256705.739999995</v>
      </c>
      <c r="D23" s="20">
        <f t="shared" si="0"/>
        <v>110051752.73999999</v>
      </c>
      <c r="E23" s="20">
        <f>SUM(E24:E32)</f>
        <v>95954143.049999997</v>
      </c>
      <c r="F23" s="20">
        <f>SUM(F24:F32)</f>
        <v>93838740.549999997</v>
      </c>
      <c r="G23" s="20">
        <f t="shared" si="1"/>
        <v>14097609.689999998</v>
      </c>
      <c r="H23" s="21">
        <v>0</v>
      </c>
    </row>
    <row r="24" spans="1:8" x14ac:dyDescent="0.2">
      <c r="A24" s="17" t="s">
        <v>30</v>
      </c>
      <c r="B24" s="18">
        <v>7230221.8399999999</v>
      </c>
      <c r="C24" s="18">
        <v>1050452.3</v>
      </c>
      <c r="D24" s="18">
        <f t="shared" si="0"/>
        <v>8280674.1399999997</v>
      </c>
      <c r="E24" s="18">
        <v>7041772.7300000004</v>
      </c>
      <c r="F24" s="18">
        <v>7041772.7300000004</v>
      </c>
      <c r="G24" s="18">
        <f t="shared" si="1"/>
        <v>1238901.4099999992</v>
      </c>
      <c r="H24" s="19">
        <v>3100</v>
      </c>
    </row>
    <row r="25" spans="1:8" x14ac:dyDescent="0.2">
      <c r="A25" s="17" t="s">
        <v>31</v>
      </c>
      <c r="B25" s="18">
        <v>4448234.25</v>
      </c>
      <c r="C25" s="18">
        <v>1257857.17</v>
      </c>
      <c r="D25" s="18">
        <f t="shared" si="0"/>
        <v>5706091.4199999999</v>
      </c>
      <c r="E25" s="18">
        <v>4041514.33</v>
      </c>
      <c r="F25" s="18">
        <v>4041514.33</v>
      </c>
      <c r="G25" s="18">
        <f t="shared" si="1"/>
        <v>1664577.0899999999</v>
      </c>
      <c r="H25" s="19">
        <v>3200</v>
      </c>
    </row>
    <row r="26" spans="1:8" x14ac:dyDescent="0.2">
      <c r="A26" s="17" t="s">
        <v>32</v>
      </c>
      <c r="B26" s="18">
        <v>18307863.52</v>
      </c>
      <c r="C26" s="18">
        <v>5895546.6799999997</v>
      </c>
      <c r="D26" s="18">
        <f t="shared" si="0"/>
        <v>24203410.199999999</v>
      </c>
      <c r="E26" s="18">
        <v>19844238.190000001</v>
      </c>
      <c r="F26" s="18">
        <v>19709312.289999999</v>
      </c>
      <c r="G26" s="18">
        <f t="shared" si="1"/>
        <v>4359172.0099999979</v>
      </c>
      <c r="H26" s="19">
        <v>3300</v>
      </c>
    </row>
    <row r="27" spans="1:8" x14ac:dyDescent="0.2">
      <c r="A27" s="17" t="s">
        <v>33</v>
      </c>
      <c r="B27" s="18">
        <v>3237084.82</v>
      </c>
      <c r="C27" s="18">
        <v>1066104.19</v>
      </c>
      <c r="D27" s="18">
        <f t="shared" si="0"/>
        <v>4303189.01</v>
      </c>
      <c r="E27" s="18">
        <v>4216571.01</v>
      </c>
      <c r="F27" s="18">
        <v>4216571.01</v>
      </c>
      <c r="G27" s="18">
        <f t="shared" si="1"/>
        <v>86618</v>
      </c>
      <c r="H27" s="19">
        <v>3400</v>
      </c>
    </row>
    <row r="28" spans="1:8" x14ac:dyDescent="0.2">
      <c r="A28" s="17" t="s">
        <v>34</v>
      </c>
      <c r="B28" s="18">
        <v>24137458.100000001</v>
      </c>
      <c r="C28" s="18">
        <v>14933628.359999999</v>
      </c>
      <c r="D28" s="18">
        <f t="shared" si="0"/>
        <v>39071086.460000001</v>
      </c>
      <c r="E28" s="18">
        <v>35169792.990000002</v>
      </c>
      <c r="F28" s="18">
        <v>34678542.659999996</v>
      </c>
      <c r="G28" s="18">
        <f t="shared" si="1"/>
        <v>3901293.4699999988</v>
      </c>
      <c r="H28" s="19">
        <v>3500</v>
      </c>
    </row>
    <row r="29" spans="1:8" x14ac:dyDescent="0.2">
      <c r="A29" s="17" t="s">
        <v>35</v>
      </c>
      <c r="B29" s="18">
        <v>1809773.5</v>
      </c>
      <c r="C29" s="18">
        <v>1839220.94</v>
      </c>
      <c r="D29" s="18">
        <f t="shared" si="0"/>
        <v>3648994.44</v>
      </c>
      <c r="E29" s="18">
        <v>2737943.85</v>
      </c>
      <c r="F29" s="18">
        <v>2737943.85</v>
      </c>
      <c r="G29" s="18">
        <f t="shared" si="1"/>
        <v>911050.58999999985</v>
      </c>
      <c r="H29" s="19">
        <v>3600</v>
      </c>
    </row>
    <row r="30" spans="1:8" x14ac:dyDescent="0.2">
      <c r="A30" s="17" t="s">
        <v>36</v>
      </c>
      <c r="B30" s="18">
        <v>1115947.22</v>
      </c>
      <c r="C30" s="18">
        <v>856905.36</v>
      </c>
      <c r="D30" s="18">
        <f t="shared" si="0"/>
        <v>1972852.58</v>
      </c>
      <c r="E30" s="18">
        <v>1295716.25</v>
      </c>
      <c r="F30" s="18">
        <v>1295716.25</v>
      </c>
      <c r="G30" s="18">
        <f t="shared" si="1"/>
        <v>677136.33000000007</v>
      </c>
      <c r="H30" s="19">
        <v>3700</v>
      </c>
    </row>
    <row r="31" spans="1:8" x14ac:dyDescent="0.2">
      <c r="A31" s="17" t="s">
        <v>37</v>
      </c>
      <c r="B31" s="18">
        <v>5423163.9400000004</v>
      </c>
      <c r="C31" s="18">
        <v>2985417.2</v>
      </c>
      <c r="D31" s="18">
        <f t="shared" si="0"/>
        <v>8408581.1400000006</v>
      </c>
      <c r="E31" s="18">
        <v>7369214.7000000002</v>
      </c>
      <c r="F31" s="18">
        <v>7369214.7000000002</v>
      </c>
      <c r="G31" s="18">
        <f t="shared" si="1"/>
        <v>1039366.4400000004</v>
      </c>
      <c r="H31" s="19">
        <v>3800</v>
      </c>
    </row>
    <row r="32" spans="1:8" x14ac:dyDescent="0.2">
      <c r="A32" s="17" t="s">
        <v>38</v>
      </c>
      <c r="B32" s="18">
        <v>2085299.81</v>
      </c>
      <c r="C32" s="18">
        <v>12371573.539999999</v>
      </c>
      <c r="D32" s="18">
        <f t="shared" si="0"/>
        <v>14456873.35</v>
      </c>
      <c r="E32" s="18">
        <v>14237379</v>
      </c>
      <c r="F32" s="18">
        <v>12748152.73</v>
      </c>
      <c r="G32" s="18">
        <f t="shared" si="1"/>
        <v>219494.34999999963</v>
      </c>
      <c r="H32" s="19">
        <v>3900</v>
      </c>
    </row>
    <row r="33" spans="1:8" x14ac:dyDescent="0.2">
      <c r="A33" s="15" t="s">
        <v>39</v>
      </c>
      <c r="B33" s="20">
        <f>SUM(B34:B42)</f>
        <v>0</v>
      </c>
      <c r="C33" s="20">
        <f>SUM(C34:C42)</f>
        <v>4556250</v>
      </c>
      <c r="D33" s="20">
        <f t="shared" si="0"/>
        <v>4556250</v>
      </c>
      <c r="E33" s="20">
        <f>SUM(E34:E42)</f>
        <v>4364809.37</v>
      </c>
      <c r="F33" s="20">
        <f>SUM(F34:F42)</f>
        <v>4364809.37</v>
      </c>
      <c r="G33" s="20">
        <f t="shared" si="1"/>
        <v>191440.62999999989</v>
      </c>
      <c r="H33" s="21">
        <v>0</v>
      </c>
    </row>
    <row r="34" spans="1:8" x14ac:dyDescent="0.2">
      <c r="A34" s="17" t="s">
        <v>40</v>
      </c>
      <c r="B34" s="18">
        <v>0</v>
      </c>
      <c r="C34" s="18">
        <v>0</v>
      </c>
      <c r="D34" s="18">
        <f t="shared" si="0"/>
        <v>0</v>
      </c>
      <c r="E34" s="18">
        <v>0</v>
      </c>
      <c r="F34" s="18">
        <v>0</v>
      </c>
      <c r="G34" s="18">
        <f t="shared" si="1"/>
        <v>0</v>
      </c>
      <c r="H34" s="19">
        <v>4100</v>
      </c>
    </row>
    <row r="35" spans="1:8" x14ac:dyDescent="0.2">
      <c r="A35" s="17" t="s">
        <v>41</v>
      </c>
      <c r="B35" s="18">
        <v>0</v>
      </c>
      <c r="C35" s="18">
        <v>0</v>
      </c>
      <c r="D35" s="18">
        <f t="shared" si="0"/>
        <v>0</v>
      </c>
      <c r="E35" s="18">
        <v>0</v>
      </c>
      <c r="F35" s="18">
        <v>0</v>
      </c>
      <c r="G35" s="18">
        <f t="shared" si="1"/>
        <v>0</v>
      </c>
      <c r="H35" s="19">
        <v>4200</v>
      </c>
    </row>
    <row r="36" spans="1:8" x14ac:dyDescent="0.2">
      <c r="A36" s="17" t="s">
        <v>42</v>
      </c>
      <c r="B36" s="18">
        <v>0</v>
      </c>
      <c r="C36" s="18">
        <v>0</v>
      </c>
      <c r="D36" s="18">
        <f t="shared" si="0"/>
        <v>0</v>
      </c>
      <c r="E36" s="18">
        <v>0</v>
      </c>
      <c r="F36" s="18">
        <v>0</v>
      </c>
      <c r="G36" s="18">
        <f t="shared" si="1"/>
        <v>0</v>
      </c>
      <c r="H36" s="19">
        <v>4300</v>
      </c>
    </row>
    <row r="37" spans="1:8" x14ac:dyDescent="0.2">
      <c r="A37" s="17" t="s">
        <v>43</v>
      </c>
      <c r="B37" s="18">
        <v>0</v>
      </c>
      <c r="C37" s="18">
        <v>4556250</v>
      </c>
      <c r="D37" s="18">
        <f t="shared" si="0"/>
        <v>4556250</v>
      </c>
      <c r="E37" s="18">
        <v>4364809.37</v>
      </c>
      <c r="F37" s="18">
        <v>4364809.37</v>
      </c>
      <c r="G37" s="18">
        <f t="shared" si="1"/>
        <v>191440.62999999989</v>
      </c>
      <c r="H37" s="19">
        <v>4400</v>
      </c>
    </row>
    <row r="38" spans="1:8" x14ac:dyDescent="0.2">
      <c r="A38" s="17" t="s">
        <v>44</v>
      </c>
      <c r="B38" s="18">
        <v>0</v>
      </c>
      <c r="C38" s="18">
        <v>0</v>
      </c>
      <c r="D38" s="18">
        <f t="shared" si="0"/>
        <v>0</v>
      </c>
      <c r="E38" s="18">
        <v>0</v>
      </c>
      <c r="F38" s="18">
        <v>0</v>
      </c>
      <c r="G38" s="18">
        <f t="shared" si="1"/>
        <v>0</v>
      </c>
      <c r="H38" s="19">
        <v>4500</v>
      </c>
    </row>
    <row r="39" spans="1:8" x14ac:dyDescent="0.2">
      <c r="A39" s="17" t="s">
        <v>45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8">
        <f t="shared" si="1"/>
        <v>0</v>
      </c>
      <c r="H39" s="19">
        <v>4600</v>
      </c>
    </row>
    <row r="40" spans="1:8" x14ac:dyDescent="0.2">
      <c r="A40" s="17" t="s">
        <v>46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8">
        <f t="shared" si="1"/>
        <v>0</v>
      </c>
      <c r="H40" s="19">
        <v>4700</v>
      </c>
    </row>
    <row r="41" spans="1:8" x14ac:dyDescent="0.2">
      <c r="A41" s="17" t="s">
        <v>47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8">
        <f t="shared" si="1"/>
        <v>0</v>
      </c>
      <c r="H41" s="19">
        <v>4800</v>
      </c>
    </row>
    <row r="42" spans="1:8" x14ac:dyDescent="0.2">
      <c r="A42" s="17" t="s">
        <v>48</v>
      </c>
      <c r="B42" s="18">
        <v>0</v>
      </c>
      <c r="C42" s="18">
        <v>0</v>
      </c>
      <c r="D42" s="18">
        <f t="shared" si="0"/>
        <v>0</v>
      </c>
      <c r="E42" s="18">
        <v>0</v>
      </c>
      <c r="F42" s="18">
        <v>0</v>
      </c>
      <c r="G42" s="18">
        <f t="shared" si="1"/>
        <v>0</v>
      </c>
      <c r="H42" s="19">
        <v>4900</v>
      </c>
    </row>
    <row r="43" spans="1:8" x14ac:dyDescent="0.2">
      <c r="A43" s="15" t="s">
        <v>49</v>
      </c>
      <c r="B43" s="20">
        <f>SUM(B44:B52)</f>
        <v>10338451.41</v>
      </c>
      <c r="C43" s="20">
        <f>SUM(C44:C52)</f>
        <v>24453990.09</v>
      </c>
      <c r="D43" s="20">
        <f t="shared" si="0"/>
        <v>34792441.5</v>
      </c>
      <c r="E43" s="20">
        <f>SUM(E44:E52)</f>
        <v>12476219.940000001</v>
      </c>
      <c r="F43" s="20">
        <f>SUM(F44:F52)</f>
        <v>12476219.940000001</v>
      </c>
      <c r="G43" s="20">
        <f t="shared" si="1"/>
        <v>22316221.559999999</v>
      </c>
      <c r="H43" s="21">
        <v>0</v>
      </c>
    </row>
    <row r="44" spans="1:8" x14ac:dyDescent="0.2">
      <c r="A44" s="22" t="s">
        <v>50</v>
      </c>
      <c r="B44" s="18">
        <v>5572075.21</v>
      </c>
      <c r="C44" s="18">
        <v>15121518.65</v>
      </c>
      <c r="D44" s="18">
        <f t="shared" si="0"/>
        <v>20693593.859999999</v>
      </c>
      <c r="E44" s="18">
        <v>6206772.4199999999</v>
      </c>
      <c r="F44" s="18">
        <v>6206772.4199999999</v>
      </c>
      <c r="G44" s="18">
        <f t="shared" si="1"/>
        <v>14486821.439999999</v>
      </c>
      <c r="H44" s="19">
        <v>5100</v>
      </c>
    </row>
    <row r="45" spans="1:8" x14ac:dyDescent="0.2">
      <c r="A45" s="17" t="s">
        <v>51</v>
      </c>
      <c r="B45" s="18">
        <v>716615.32</v>
      </c>
      <c r="C45" s="18">
        <v>24467.06</v>
      </c>
      <c r="D45" s="18">
        <f t="shared" si="0"/>
        <v>741082.38</v>
      </c>
      <c r="E45" s="18">
        <v>81583.38</v>
      </c>
      <c r="F45" s="18">
        <v>81583.38</v>
      </c>
      <c r="G45" s="18">
        <f t="shared" si="1"/>
        <v>659499</v>
      </c>
      <c r="H45" s="19">
        <v>5200</v>
      </c>
    </row>
    <row r="46" spans="1:8" x14ac:dyDescent="0.2">
      <c r="A46" s="17" t="s">
        <v>52</v>
      </c>
      <c r="B46" s="18">
        <v>308889.2</v>
      </c>
      <c r="C46" s="18">
        <v>86971</v>
      </c>
      <c r="D46" s="18">
        <f t="shared" si="0"/>
        <v>395860.2</v>
      </c>
      <c r="E46" s="18">
        <v>0</v>
      </c>
      <c r="F46" s="18">
        <v>0</v>
      </c>
      <c r="G46" s="18">
        <f t="shared" si="1"/>
        <v>395860.2</v>
      </c>
      <c r="H46" s="19">
        <v>5300</v>
      </c>
    </row>
    <row r="47" spans="1:8" x14ac:dyDescent="0.2">
      <c r="A47" s="17" t="s">
        <v>53</v>
      </c>
      <c r="B47" s="18">
        <v>0</v>
      </c>
      <c r="C47" s="18">
        <v>5663000</v>
      </c>
      <c r="D47" s="18">
        <f t="shared" si="0"/>
        <v>5663000</v>
      </c>
      <c r="E47" s="18">
        <v>4600000</v>
      </c>
      <c r="F47" s="18">
        <v>4600000</v>
      </c>
      <c r="G47" s="18">
        <f t="shared" si="1"/>
        <v>1063000</v>
      </c>
      <c r="H47" s="19">
        <v>5400</v>
      </c>
    </row>
    <row r="48" spans="1:8" x14ac:dyDescent="0.2">
      <c r="A48" s="17" t="s">
        <v>54</v>
      </c>
      <c r="B48" s="18">
        <v>0</v>
      </c>
      <c r="C48" s="18">
        <v>0</v>
      </c>
      <c r="D48" s="18">
        <f t="shared" si="0"/>
        <v>0</v>
      </c>
      <c r="E48" s="18">
        <v>0</v>
      </c>
      <c r="F48" s="18">
        <v>0</v>
      </c>
      <c r="G48" s="18">
        <f t="shared" si="1"/>
        <v>0</v>
      </c>
      <c r="H48" s="19">
        <v>5500</v>
      </c>
    </row>
    <row r="49" spans="1:8" x14ac:dyDescent="0.2">
      <c r="A49" s="17" t="s">
        <v>55</v>
      </c>
      <c r="B49" s="18">
        <v>3240871.68</v>
      </c>
      <c r="C49" s="18">
        <v>4058033.38</v>
      </c>
      <c r="D49" s="18">
        <f t="shared" si="0"/>
        <v>7298905.0600000005</v>
      </c>
      <c r="E49" s="18">
        <v>1587864.14</v>
      </c>
      <c r="F49" s="18">
        <v>1587864.14</v>
      </c>
      <c r="G49" s="18">
        <f t="shared" si="1"/>
        <v>5711040.9200000009</v>
      </c>
      <c r="H49" s="19">
        <v>5600</v>
      </c>
    </row>
    <row r="50" spans="1:8" x14ac:dyDescent="0.2">
      <c r="A50" s="17" t="s">
        <v>56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8">
        <f t="shared" si="1"/>
        <v>0</v>
      </c>
      <c r="H50" s="19">
        <v>5700</v>
      </c>
    </row>
    <row r="51" spans="1:8" x14ac:dyDescent="0.2">
      <c r="A51" s="17" t="s">
        <v>57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8">
        <f t="shared" si="1"/>
        <v>0</v>
      </c>
      <c r="H51" s="19">
        <v>5800</v>
      </c>
    </row>
    <row r="52" spans="1:8" x14ac:dyDescent="0.2">
      <c r="A52" s="17" t="s">
        <v>58</v>
      </c>
      <c r="B52" s="18">
        <v>500000</v>
      </c>
      <c r="C52" s="18">
        <v>-500000</v>
      </c>
      <c r="D52" s="18">
        <f t="shared" si="0"/>
        <v>0</v>
      </c>
      <c r="E52" s="18">
        <v>0</v>
      </c>
      <c r="F52" s="18">
        <v>0</v>
      </c>
      <c r="G52" s="18">
        <f t="shared" si="1"/>
        <v>0</v>
      </c>
      <c r="H52" s="19">
        <v>5900</v>
      </c>
    </row>
    <row r="53" spans="1:8" x14ac:dyDescent="0.2">
      <c r="A53" s="15" t="s">
        <v>59</v>
      </c>
      <c r="B53" s="20">
        <f>SUM(B54:B56)</f>
        <v>0</v>
      </c>
      <c r="C53" s="20">
        <f>SUM(C54:C56)</f>
        <v>14471986.26</v>
      </c>
      <c r="D53" s="20">
        <f t="shared" si="0"/>
        <v>14471986.26</v>
      </c>
      <c r="E53" s="20">
        <f>SUM(E54:E56)</f>
        <v>1173858.8799999999</v>
      </c>
      <c r="F53" s="20">
        <f>SUM(F54:F56)</f>
        <v>1173858.8799999999</v>
      </c>
      <c r="G53" s="20">
        <f t="shared" si="1"/>
        <v>13298127.379999999</v>
      </c>
      <c r="H53" s="21">
        <v>0</v>
      </c>
    </row>
    <row r="54" spans="1:8" x14ac:dyDescent="0.2">
      <c r="A54" s="17" t="s">
        <v>60</v>
      </c>
      <c r="B54" s="18">
        <v>0</v>
      </c>
      <c r="C54" s="18">
        <v>0</v>
      </c>
      <c r="D54" s="18">
        <f t="shared" si="0"/>
        <v>0</v>
      </c>
      <c r="E54" s="18">
        <v>0</v>
      </c>
      <c r="F54" s="18">
        <v>0</v>
      </c>
      <c r="G54" s="18">
        <f t="shared" si="1"/>
        <v>0</v>
      </c>
      <c r="H54" s="19">
        <v>6100</v>
      </c>
    </row>
    <row r="55" spans="1:8" x14ac:dyDescent="0.2">
      <c r="A55" s="17" t="s">
        <v>61</v>
      </c>
      <c r="B55" s="18">
        <v>0</v>
      </c>
      <c r="C55" s="18">
        <v>14471986.26</v>
      </c>
      <c r="D55" s="18">
        <f t="shared" si="0"/>
        <v>14471986.26</v>
      </c>
      <c r="E55" s="18">
        <v>1173858.8799999999</v>
      </c>
      <c r="F55" s="18">
        <v>1173858.8799999999</v>
      </c>
      <c r="G55" s="18">
        <f t="shared" si="1"/>
        <v>13298127.379999999</v>
      </c>
      <c r="H55" s="19">
        <v>6200</v>
      </c>
    </row>
    <row r="56" spans="1:8" x14ac:dyDescent="0.2">
      <c r="A56" s="17" t="s">
        <v>62</v>
      </c>
      <c r="B56" s="18">
        <v>0</v>
      </c>
      <c r="C56" s="18">
        <v>0</v>
      </c>
      <c r="D56" s="18">
        <f t="shared" si="0"/>
        <v>0</v>
      </c>
      <c r="E56" s="18">
        <v>0</v>
      </c>
      <c r="F56" s="18">
        <v>0</v>
      </c>
      <c r="G56" s="18">
        <f t="shared" si="1"/>
        <v>0</v>
      </c>
      <c r="H56" s="19">
        <v>6300</v>
      </c>
    </row>
    <row r="57" spans="1:8" x14ac:dyDescent="0.2">
      <c r="A57" s="15" t="s">
        <v>63</v>
      </c>
      <c r="B57" s="20">
        <f>SUM(B58:B64)</f>
        <v>0</v>
      </c>
      <c r="C57" s="20">
        <f>SUM(C58:C64)</f>
        <v>0</v>
      </c>
      <c r="D57" s="20">
        <f t="shared" si="0"/>
        <v>0</v>
      </c>
      <c r="E57" s="20">
        <f>SUM(E58:E64)</f>
        <v>0</v>
      </c>
      <c r="F57" s="20">
        <f>SUM(F58:F64)</f>
        <v>0</v>
      </c>
      <c r="G57" s="20">
        <f t="shared" si="1"/>
        <v>0</v>
      </c>
      <c r="H57" s="21">
        <v>0</v>
      </c>
    </row>
    <row r="58" spans="1:8" x14ac:dyDescent="0.2">
      <c r="A58" s="17" t="s">
        <v>64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8">
        <f t="shared" si="1"/>
        <v>0</v>
      </c>
      <c r="H58" s="19">
        <v>7100</v>
      </c>
    </row>
    <row r="59" spans="1:8" x14ac:dyDescent="0.2">
      <c r="A59" s="17" t="s">
        <v>65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8">
        <f t="shared" si="1"/>
        <v>0</v>
      </c>
      <c r="H59" s="19">
        <v>7200</v>
      </c>
    </row>
    <row r="60" spans="1:8" x14ac:dyDescent="0.2">
      <c r="A60" s="17" t="s">
        <v>66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8">
        <f t="shared" si="1"/>
        <v>0</v>
      </c>
      <c r="H60" s="19">
        <v>7300</v>
      </c>
    </row>
    <row r="61" spans="1:8" x14ac:dyDescent="0.2">
      <c r="A61" s="17" t="s">
        <v>67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8">
        <f t="shared" si="1"/>
        <v>0</v>
      </c>
      <c r="H61" s="19">
        <v>7400</v>
      </c>
    </row>
    <row r="62" spans="1:8" x14ac:dyDescent="0.2">
      <c r="A62" s="17" t="s">
        <v>68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8">
        <f t="shared" si="1"/>
        <v>0</v>
      </c>
      <c r="H62" s="19">
        <v>7500</v>
      </c>
    </row>
    <row r="63" spans="1:8" x14ac:dyDescent="0.2">
      <c r="A63" s="17" t="s">
        <v>69</v>
      </c>
      <c r="B63" s="18">
        <v>0</v>
      </c>
      <c r="C63" s="18">
        <v>0</v>
      </c>
      <c r="D63" s="18">
        <f t="shared" si="0"/>
        <v>0</v>
      </c>
      <c r="E63" s="18">
        <v>0</v>
      </c>
      <c r="F63" s="18">
        <v>0</v>
      </c>
      <c r="G63" s="18">
        <f t="shared" si="1"/>
        <v>0</v>
      </c>
      <c r="H63" s="19">
        <v>7600</v>
      </c>
    </row>
    <row r="64" spans="1:8" x14ac:dyDescent="0.2">
      <c r="A64" s="17" t="s">
        <v>70</v>
      </c>
      <c r="B64" s="18">
        <v>0</v>
      </c>
      <c r="C64" s="18">
        <v>0</v>
      </c>
      <c r="D64" s="18">
        <f t="shared" si="0"/>
        <v>0</v>
      </c>
      <c r="E64" s="18">
        <v>0</v>
      </c>
      <c r="F64" s="18">
        <v>0</v>
      </c>
      <c r="G64" s="18">
        <f t="shared" si="1"/>
        <v>0</v>
      </c>
      <c r="H64" s="19">
        <v>7900</v>
      </c>
    </row>
    <row r="65" spans="1:8" x14ac:dyDescent="0.2">
      <c r="A65" s="15" t="s">
        <v>71</v>
      </c>
      <c r="B65" s="20">
        <f>SUM(B66:B68)</f>
        <v>0</v>
      </c>
      <c r="C65" s="20">
        <f>SUM(C66:C68)</f>
        <v>0</v>
      </c>
      <c r="D65" s="20">
        <f t="shared" si="0"/>
        <v>0</v>
      </c>
      <c r="E65" s="20">
        <f>SUM(E66:E68)</f>
        <v>0</v>
      </c>
      <c r="F65" s="20">
        <f>SUM(F66:F68)</f>
        <v>0</v>
      </c>
      <c r="G65" s="20">
        <f t="shared" si="1"/>
        <v>0</v>
      </c>
      <c r="H65" s="21">
        <v>0</v>
      </c>
    </row>
    <row r="66" spans="1:8" x14ac:dyDescent="0.2">
      <c r="A66" s="17" t="s">
        <v>72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8">
        <f t="shared" si="1"/>
        <v>0</v>
      </c>
      <c r="H66" s="19">
        <v>8100</v>
      </c>
    </row>
    <row r="67" spans="1:8" x14ac:dyDescent="0.2">
      <c r="A67" s="17" t="s">
        <v>73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8">
        <f t="shared" si="1"/>
        <v>0</v>
      </c>
      <c r="H67" s="19">
        <v>8300</v>
      </c>
    </row>
    <row r="68" spans="1:8" x14ac:dyDescent="0.2">
      <c r="A68" s="17" t="s">
        <v>74</v>
      </c>
      <c r="B68" s="18">
        <v>0</v>
      </c>
      <c r="C68" s="18">
        <v>0</v>
      </c>
      <c r="D68" s="18">
        <f t="shared" si="0"/>
        <v>0</v>
      </c>
      <c r="E68" s="18">
        <v>0</v>
      </c>
      <c r="F68" s="18">
        <v>0</v>
      </c>
      <c r="G68" s="18">
        <f t="shared" si="1"/>
        <v>0</v>
      </c>
      <c r="H68" s="19">
        <v>8500</v>
      </c>
    </row>
    <row r="69" spans="1:8" x14ac:dyDescent="0.2">
      <c r="A69" s="15" t="s">
        <v>75</v>
      </c>
      <c r="B69" s="20">
        <f>SUM(B70:B76)</f>
        <v>0</v>
      </c>
      <c r="C69" s="20">
        <f>SUM(C70:C76)</f>
        <v>0</v>
      </c>
      <c r="D69" s="20">
        <f t="shared" si="0"/>
        <v>0</v>
      </c>
      <c r="E69" s="20">
        <f>SUM(E70:E76)</f>
        <v>0</v>
      </c>
      <c r="F69" s="20">
        <f>SUM(F70:F76)</f>
        <v>0</v>
      </c>
      <c r="G69" s="20">
        <f t="shared" si="1"/>
        <v>0</v>
      </c>
      <c r="H69" s="21">
        <v>0</v>
      </c>
    </row>
    <row r="70" spans="1:8" x14ac:dyDescent="0.2">
      <c r="A70" s="17" t="s">
        <v>76</v>
      </c>
      <c r="B70" s="18">
        <v>0</v>
      </c>
      <c r="C70" s="18">
        <v>0</v>
      </c>
      <c r="D70" s="18">
        <f t="shared" ref="D70:D76" si="2">B70+C70</f>
        <v>0</v>
      </c>
      <c r="E70" s="18">
        <v>0</v>
      </c>
      <c r="F70" s="18">
        <v>0</v>
      </c>
      <c r="G70" s="18">
        <f t="shared" ref="G70:G76" si="3">D70-E70</f>
        <v>0</v>
      </c>
      <c r="H70" s="19">
        <v>9100</v>
      </c>
    </row>
    <row r="71" spans="1:8" x14ac:dyDescent="0.2">
      <c r="A71" s="17" t="s">
        <v>77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8">
        <f t="shared" si="3"/>
        <v>0</v>
      </c>
      <c r="H71" s="19">
        <v>9200</v>
      </c>
    </row>
    <row r="72" spans="1:8" x14ac:dyDescent="0.2">
      <c r="A72" s="17" t="s">
        <v>78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8">
        <f t="shared" si="3"/>
        <v>0</v>
      </c>
      <c r="H72" s="19">
        <v>9300</v>
      </c>
    </row>
    <row r="73" spans="1:8" x14ac:dyDescent="0.2">
      <c r="A73" s="17" t="s">
        <v>79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8">
        <f t="shared" si="3"/>
        <v>0</v>
      </c>
      <c r="H73" s="19">
        <v>9400</v>
      </c>
    </row>
    <row r="74" spans="1:8" x14ac:dyDescent="0.2">
      <c r="A74" s="17" t="s">
        <v>80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8">
        <f t="shared" si="3"/>
        <v>0</v>
      </c>
      <c r="H74" s="19">
        <v>9500</v>
      </c>
    </row>
    <row r="75" spans="1:8" x14ac:dyDescent="0.2">
      <c r="A75" s="17" t="s">
        <v>81</v>
      </c>
      <c r="B75" s="18">
        <v>0</v>
      </c>
      <c r="C75" s="18">
        <v>0</v>
      </c>
      <c r="D75" s="18">
        <f t="shared" si="2"/>
        <v>0</v>
      </c>
      <c r="E75" s="18">
        <v>0</v>
      </c>
      <c r="F75" s="18">
        <v>0</v>
      </c>
      <c r="G75" s="18">
        <f t="shared" si="3"/>
        <v>0</v>
      </c>
      <c r="H75" s="19">
        <v>9600</v>
      </c>
    </row>
    <row r="76" spans="1:8" x14ac:dyDescent="0.2">
      <c r="A76" s="23" t="s">
        <v>82</v>
      </c>
      <c r="B76" s="24">
        <v>0</v>
      </c>
      <c r="C76" s="24">
        <v>0</v>
      </c>
      <c r="D76" s="24">
        <f t="shared" si="2"/>
        <v>0</v>
      </c>
      <c r="E76" s="24">
        <v>0</v>
      </c>
      <c r="F76" s="24">
        <v>0</v>
      </c>
      <c r="G76" s="24">
        <f t="shared" si="3"/>
        <v>0</v>
      </c>
      <c r="H76" s="19">
        <v>9900</v>
      </c>
    </row>
    <row r="77" spans="1:8" x14ac:dyDescent="0.2">
      <c r="A77" s="25" t="s">
        <v>83</v>
      </c>
      <c r="B77" s="26">
        <f t="shared" ref="B77:G77" si="4">SUM(B5+B13+B23+B33+B43+B53+B57+B65+B69)</f>
        <v>449440399.43000001</v>
      </c>
      <c r="C77" s="26">
        <f t="shared" si="4"/>
        <v>203595340.11999997</v>
      </c>
      <c r="D77" s="26">
        <f t="shared" si="4"/>
        <v>653035739.55000007</v>
      </c>
      <c r="E77" s="26">
        <f t="shared" si="4"/>
        <v>594319562.00999999</v>
      </c>
      <c r="F77" s="26">
        <f t="shared" si="4"/>
        <v>577932163.82000005</v>
      </c>
      <c r="G77" s="26">
        <f t="shared" si="4"/>
        <v>58716177.540000036</v>
      </c>
    </row>
    <row r="79" spans="1:8" x14ac:dyDescent="0.2">
      <c r="A79" s="3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dcterms:created xsi:type="dcterms:W3CDTF">2025-01-30T22:28:19Z</dcterms:created>
  <dcterms:modified xsi:type="dcterms:W3CDTF">2025-01-30T22:28:19Z</dcterms:modified>
</cp:coreProperties>
</file>