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3ER TRIMESTRE\EDOS FINAN CONALEP GTO\2-INFORMACION_PRESUPUESTARIA\"/>
    </mc:Choice>
  </mc:AlternateContent>
  <xr:revisionPtr revIDLastSave="0" documentId="13_ncr:1_{E94B1D92-F9AE-4D75-A085-ABA51D334FAC}" xr6:coauthVersionLast="36" xr6:coauthVersionMax="47" xr10:uidLastSave="{00000000-0000-0000-0000-000000000000}"/>
  <bookViews>
    <workbookView xWindow="-120" yWindow="-120" windowWidth="19440" windowHeight="10440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B43" i="6"/>
  <c r="B33" i="6"/>
  <c r="B23" i="6"/>
  <c r="B13" i="6"/>
  <c r="B5" i="6"/>
  <c r="D43" i="6" l="1"/>
  <c r="G43" i="6" s="1"/>
  <c r="G53" i="6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<sst xmlns="http://schemas.openxmlformats.org/spreadsheetml/2006/main" count="85" uniqueCount="85">
  <si>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</si>
  <si>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</si>
  <si>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</si>
  <si>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</si>
  <si>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</si>
  <si>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</si>
  <si>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</si>
  <si>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</si>
  <si>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</si>
  <si>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</si>
  <si>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</si>
  <si>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</si>
  <si>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</si>
  <si>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</si>
  <si>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</si>
  <si>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</si>
  <si>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</si>
  <si>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</si>
  <si>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</si>
  <si>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</si>
  <si>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</si>
  <si>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</si>
  <si>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</si>
  <si>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</si>
  <si>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</si>
  <si>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</si>
  <si>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</si>
  <si>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</si>
  <si>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</si>
  <si>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</si>
  <si>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</si>
  <si>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</si>
  <si>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</si>
  <si>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</si>
  <si>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</si>
  <si>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</si>
  <si>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</si>
  <si>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</si>
  <si>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</si>
  <si>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</si>
  <si>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</si>
  <si>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</si>
  <si>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</si>
  <si>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</si>
  <si>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</si>
  <si>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</si>
  <si>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</si>
  <si>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</si>
  <si>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</si>
  <si>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</si>
  <si>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</si>
  <si>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</si>
  <si>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</si>
  <si>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</si>
  <si>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</si>
  <si>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</si>
  <si>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</si>
  <si>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</si>
  <si>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</si>
  <si>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</si>
  <si>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</si>
  <si>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</si>
  <si>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</si>
  <si>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</si>
  <si>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</si>
  <si>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</si>
  <si>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</si>
  <si>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</si>
  <si>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</si>
  <si>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</si>
  <si>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</si>
  <si>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</si>
  <si>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</si>
  <si>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</si>
  <si>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</si>
  <si>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</si>
  <si>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</si>
  <si>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</si>
  <si>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</si>
  <si>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</si>
  <si>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</si>
  <si>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</si>
  <si>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</si>
  <si>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</si>
  <si>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COLEGIO DE EDUCACION PROFESIONAL TECNICA DEL ESTADO DE GUANAJUATO
Estado Analítico del Ejercicio del Presupuesto de Egresos
Clasificación por Objeto del Gasto (Capítulo y Concepto)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</si>
</sst>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zoomScaleNormal="100" workbookViewId="0">
      <selection activeCell="G94" sqref="G94"/>
    </sheetView>
  </sheetViews>
  <sheetFormatPr baseColWidth="10" defaultColWidth="12" defaultRowHeight="11.25" x14ac:dyDescent="0.2"/>
  <cols>
    <col min="1" max="1" width="61.83203125" style="1" customWidth="1"/>
    <col min="2" max="2" width="15.1640625" style="1" customWidth="1"/>
    <col min="3" max="3" width="15.33203125" style="1" customWidth="1"/>
    <col min="4" max="4" width="15" style="1" customWidth="1"/>
    <col min="5" max="5" width="14.83203125" style="1" customWidth="1"/>
    <col min="6" max="6" width="15" style="1" customWidth="1"/>
    <col min="7" max="7" width="15.6640625" style="1" customWidth="1"/>
    <col min="8" max="16384" width="12" style="1"/>
  </cols>
  <sheetData>
    <row r="1" spans="1:8" ht="50.1" customHeight="1" x14ac:dyDescent="0.2">
      <c r="A1" s="23" t="s">
        <v>84</v>
      </c>
      <c r="B1" s="23"/>
      <c r="C1" s="23"/>
      <c r="D1" s="23"/>
      <c r="E1" s="23"/>
      <c r="F1" s="23"/>
      <c r="G1" s="24"/>
    </row>
    <row r="2" spans="1:8" x14ac:dyDescent="0.2">
      <c r="A2" s="21"/>
      <c r="B2" s="18"/>
      <c r="C2" s="19"/>
      <c r="D2" s="16" t="s">
        <v>15</v>
      </c>
      <c r="E2" s="19"/>
      <c r="F2" s="20"/>
      <c r="G2" s="25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6"/>
    </row>
    <row r="4" spans="1:8" x14ac:dyDescent="0.2">
      <c r="A4" s="22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356274808.81</v>
      </c>
      <c r="C5" s="8">
        <f>SUM(C6:C12)</f>
        <v>58017076.150000006</v>
      </c>
      <c r="D5" s="8">
        <f>B5+C5</f>
        <v>414291884.96000004</v>
      </c>
      <c r="E5" s="8">
        <f>SUM(E6:E12)</f>
        <v>264691201.75999999</v>
      </c>
      <c r="F5" s="8">
        <f>SUM(F6:F12)</f>
        <v>264166238.44</v>
      </c>
      <c r="G5" s="8">
        <f>D5-E5</f>
        <v>149600683.20000005</v>
      </c>
    </row>
    <row r="6" spans="1:8" x14ac:dyDescent="0.2">
      <c r="A6" s="14" t="s">
        <v>20</v>
      </c>
      <c r="B6" s="5">
        <v>135006376.65000001</v>
      </c>
      <c r="C6" s="5">
        <v>23966815.370000001</v>
      </c>
      <c r="D6" s="5">
        <f t="shared" ref="D6:D69" si="0">B6+C6</f>
        <v>158973192.02000001</v>
      </c>
      <c r="E6" s="5">
        <v>107563853.08</v>
      </c>
      <c r="F6" s="5">
        <v>107563853.08</v>
      </c>
      <c r="G6" s="5">
        <f t="shared" ref="G6:G69" si="1">D6-E6</f>
        <v>51409338.940000013</v>
      </c>
      <c r="H6" s="6">
        <v>1100</v>
      </c>
    </row>
    <row r="7" spans="1:8" x14ac:dyDescent="0.2">
      <c r="A7" s="14" t="s">
        <v>21</v>
      </c>
      <c r="B7" s="5">
        <v>53282656.880000003</v>
      </c>
      <c r="C7" s="5">
        <v>12389020.15</v>
      </c>
      <c r="D7" s="5">
        <f t="shared" si="0"/>
        <v>65671677.030000001</v>
      </c>
      <c r="E7" s="5">
        <v>44044692.539999999</v>
      </c>
      <c r="F7" s="5">
        <v>44044692.539999999</v>
      </c>
      <c r="G7" s="5">
        <f t="shared" si="1"/>
        <v>21626984.490000002</v>
      </c>
      <c r="H7" s="6">
        <v>1200</v>
      </c>
    </row>
    <row r="8" spans="1:8" x14ac:dyDescent="0.2">
      <c r="A8" s="14" t="s">
        <v>22</v>
      </c>
      <c r="B8" s="5">
        <v>47089475.590000004</v>
      </c>
      <c r="C8" s="5">
        <v>18470161.510000002</v>
      </c>
      <c r="D8" s="5">
        <f t="shared" si="0"/>
        <v>65559637.100000009</v>
      </c>
      <c r="E8" s="5">
        <v>35573269.75</v>
      </c>
      <c r="F8" s="5">
        <v>35573269.75</v>
      </c>
      <c r="G8" s="5">
        <f t="shared" si="1"/>
        <v>29986367.350000009</v>
      </c>
      <c r="H8" s="6">
        <v>1300</v>
      </c>
    </row>
    <row r="9" spans="1:8" x14ac:dyDescent="0.2">
      <c r="A9" s="14" t="s">
        <v>1</v>
      </c>
      <c r="B9" s="5">
        <v>40100829.630000003</v>
      </c>
      <c r="C9" s="5">
        <v>4986320.34</v>
      </c>
      <c r="D9" s="5">
        <f t="shared" si="0"/>
        <v>45087149.969999999</v>
      </c>
      <c r="E9" s="5">
        <v>31028140.609999999</v>
      </c>
      <c r="F9" s="5">
        <v>30969356.289999999</v>
      </c>
      <c r="G9" s="5">
        <f t="shared" si="1"/>
        <v>14059009.359999999</v>
      </c>
      <c r="H9" s="6">
        <v>1400</v>
      </c>
    </row>
    <row r="10" spans="1:8" x14ac:dyDescent="0.2">
      <c r="A10" s="14" t="s">
        <v>23</v>
      </c>
      <c r="B10" s="5">
        <v>46941123.579999998</v>
      </c>
      <c r="C10" s="5">
        <v>-1439475.26</v>
      </c>
      <c r="D10" s="5">
        <f t="shared" si="0"/>
        <v>45501648.32</v>
      </c>
      <c r="E10" s="5">
        <v>25253707.079999998</v>
      </c>
      <c r="F10" s="5">
        <v>24787528.079999998</v>
      </c>
      <c r="G10" s="5">
        <f t="shared" si="1"/>
        <v>20247941.240000002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33854346.479999997</v>
      </c>
      <c r="C12" s="5">
        <v>-355765.96</v>
      </c>
      <c r="D12" s="5">
        <f t="shared" si="0"/>
        <v>33498580.519999996</v>
      </c>
      <c r="E12" s="5">
        <v>21227538.699999999</v>
      </c>
      <c r="F12" s="5">
        <v>21227538.699999999</v>
      </c>
      <c r="G12" s="5">
        <f t="shared" si="1"/>
        <v>12271041.819999997</v>
      </c>
      <c r="H12" s="6">
        <v>1700</v>
      </c>
    </row>
    <row r="13" spans="1:8" x14ac:dyDescent="0.2">
      <c r="A13" s="12" t="s">
        <v>79</v>
      </c>
      <c r="B13" s="9">
        <f>SUM(B14:B22)</f>
        <v>15032092.210000001</v>
      </c>
      <c r="C13" s="9">
        <f>SUM(C14:C22)</f>
        <v>39680177.730000004</v>
      </c>
      <c r="D13" s="9">
        <f t="shared" si="0"/>
        <v>54712269.940000005</v>
      </c>
      <c r="E13" s="9">
        <f>SUM(E14:E22)</f>
        <v>16830662.25</v>
      </c>
      <c r="F13" s="9">
        <f>SUM(F14:F22)</f>
        <v>14629927.630000001</v>
      </c>
      <c r="G13" s="9">
        <f t="shared" si="1"/>
        <v>37881607.690000005</v>
      </c>
      <c r="H13" s="13">
        <v>0</v>
      </c>
    </row>
    <row r="14" spans="1:8" x14ac:dyDescent="0.2">
      <c r="A14" s="14" t="s">
        <v>25</v>
      </c>
      <c r="B14" s="5">
        <v>3144511.03</v>
      </c>
      <c r="C14" s="5">
        <v>401758.08</v>
      </c>
      <c r="D14" s="5">
        <f t="shared" si="0"/>
        <v>3546269.11</v>
      </c>
      <c r="E14" s="5">
        <v>1217292.02</v>
      </c>
      <c r="F14" s="5">
        <v>1185229.8700000001</v>
      </c>
      <c r="G14" s="5">
        <f t="shared" si="1"/>
        <v>2328977.09</v>
      </c>
      <c r="H14" s="6">
        <v>2100</v>
      </c>
    </row>
    <row r="15" spans="1:8" x14ac:dyDescent="0.2">
      <c r="A15" s="14" t="s">
        <v>26</v>
      </c>
      <c r="B15" s="5">
        <v>2602495.9300000002</v>
      </c>
      <c r="C15" s="5">
        <v>37863336.450000003</v>
      </c>
      <c r="D15" s="5">
        <f t="shared" si="0"/>
        <v>40465832.380000003</v>
      </c>
      <c r="E15" s="5">
        <v>13323160.289999999</v>
      </c>
      <c r="F15" s="5">
        <v>11207245.060000001</v>
      </c>
      <c r="G15" s="5">
        <f t="shared" si="1"/>
        <v>27142672.090000004</v>
      </c>
      <c r="H15" s="6">
        <v>2200</v>
      </c>
    </row>
    <row r="16" spans="1:8" x14ac:dyDescent="0.2">
      <c r="A16" s="14" t="s">
        <v>27</v>
      </c>
      <c r="B16" s="5">
        <v>41200</v>
      </c>
      <c r="C16" s="5">
        <v>3000</v>
      </c>
      <c r="D16" s="5">
        <f t="shared" si="0"/>
        <v>44200</v>
      </c>
      <c r="E16" s="5">
        <v>1320.31</v>
      </c>
      <c r="F16" s="5">
        <v>1320.31</v>
      </c>
      <c r="G16" s="5">
        <f t="shared" si="1"/>
        <v>42879.69</v>
      </c>
      <c r="H16" s="6">
        <v>2300</v>
      </c>
    </row>
    <row r="17" spans="1:8" x14ac:dyDescent="0.2">
      <c r="A17" s="14" t="s">
        <v>28</v>
      </c>
      <c r="B17" s="5">
        <v>2300682.59</v>
      </c>
      <c r="C17" s="5">
        <v>-310504.34999999998</v>
      </c>
      <c r="D17" s="5">
        <f t="shared" si="0"/>
        <v>1990178.2399999998</v>
      </c>
      <c r="E17" s="5">
        <v>523661.82</v>
      </c>
      <c r="F17" s="5">
        <v>499440.58</v>
      </c>
      <c r="G17" s="5">
        <f t="shared" si="1"/>
        <v>1466516.4199999997</v>
      </c>
      <c r="H17" s="6">
        <v>2400</v>
      </c>
    </row>
    <row r="18" spans="1:8" x14ac:dyDescent="0.2">
      <c r="A18" s="14" t="s">
        <v>29</v>
      </c>
      <c r="B18" s="5">
        <v>386000</v>
      </c>
      <c r="C18" s="5">
        <v>9394.2000000000007</v>
      </c>
      <c r="D18" s="5">
        <f t="shared" si="0"/>
        <v>395394.2</v>
      </c>
      <c r="E18" s="5">
        <v>50779.26</v>
      </c>
      <c r="F18" s="5">
        <v>50779.26</v>
      </c>
      <c r="G18" s="5">
        <f t="shared" si="1"/>
        <v>344614.94</v>
      </c>
      <c r="H18" s="6">
        <v>2500</v>
      </c>
    </row>
    <row r="19" spans="1:8" x14ac:dyDescent="0.2">
      <c r="A19" s="14" t="s">
        <v>30</v>
      </c>
      <c r="B19" s="5">
        <v>2250366.96</v>
      </c>
      <c r="C19" s="5">
        <v>45866.1</v>
      </c>
      <c r="D19" s="5">
        <f t="shared" si="0"/>
        <v>2296233.06</v>
      </c>
      <c r="E19" s="5">
        <v>1153871.1399999999</v>
      </c>
      <c r="F19" s="5">
        <v>1151371.1399999999</v>
      </c>
      <c r="G19" s="5">
        <f t="shared" si="1"/>
        <v>1142361.9200000002</v>
      </c>
      <c r="H19" s="6">
        <v>2600</v>
      </c>
    </row>
    <row r="20" spans="1:8" x14ac:dyDescent="0.2">
      <c r="A20" s="14" t="s">
        <v>31</v>
      </c>
      <c r="B20" s="5">
        <v>1620566.74</v>
      </c>
      <c r="C20" s="5">
        <v>560317.30000000005</v>
      </c>
      <c r="D20" s="5">
        <f t="shared" si="0"/>
        <v>2180884.04</v>
      </c>
      <c r="E20" s="5">
        <v>116773.13</v>
      </c>
      <c r="F20" s="5">
        <v>90854.13</v>
      </c>
      <c r="G20" s="5">
        <f t="shared" si="1"/>
        <v>2064110.9100000001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2686268.96</v>
      </c>
      <c r="C22" s="5">
        <v>1107009.95</v>
      </c>
      <c r="D22" s="5">
        <f t="shared" si="0"/>
        <v>3793278.91</v>
      </c>
      <c r="E22" s="5">
        <v>443804.28</v>
      </c>
      <c r="F22" s="5">
        <v>443687.28</v>
      </c>
      <c r="G22" s="5">
        <f t="shared" si="1"/>
        <v>3349474.63</v>
      </c>
      <c r="H22" s="6">
        <v>2900</v>
      </c>
    </row>
    <row r="23" spans="1:8" x14ac:dyDescent="0.2">
      <c r="A23" s="12" t="s">
        <v>17</v>
      </c>
      <c r="B23" s="9">
        <f>SUM(B24:B32)</f>
        <v>67795047</v>
      </c>
      <c r="C23" s="9">
        <f>SUM(C24:C32)</f>
        <v>29465554.239999998</v>
      </c>
      <c r="D23" s="9">
        <f t="shared" si="0"/>
        <v>97260601.239999995</v>
      </c>
      <c r="E23" s="9">
        <f>SUM(E24:E32)</f>
        <v>39606327.359999999</v>
      </c>
      <c r="F23" s="9">
        <f>SUM(F24:F32)</f>
        <v>38492643.639999993</v>
      </c>
      <c r="G23" s="9">
        <f t="shared" si="1"/>
        <v>57654273.879999995</v>
      </c>
      <c r="H23" s="13">
        <v>0</v>
      </c>
    </row>
    <row r="24" spans="1:8" x14ac:dyDescent="0.2">
      <c r="A24" s="14" t="s">
        <v>34</v>
      </c>
      <c r="B24" s="5">
        <v>7230221.8399999999</v>
      </c>
      <c r="C24" s="5">
        <v>1277087.48</v>
      </c>
      <c r="D24" s="5">
        <f t="shared" si="0"/>
        <v>8507309.3200000003</v>
      </c>
      <c r="E24" s="5">
        <v>4668992.18</v>
      </c>
      <c r="F24" s="5">
        <v>4582459.7699999996</v>
      </c>
      <c r="G24" s="5">
        <f t="shared" si="1"/>
        <v>3838317.1400000006</v>
      </c>
      <c r="H24" s="6">
        <v>3100</v>
      </c>
    </row>
    <row r="25" spans="1:8" x14ac:dyDescent="0.2">
      <c r="A25" s="14" t="s">
        <v>35</v>
      </c>
      <c r="B25" s="5">
        <v>4448234.25</v>
      </c>
      <c r="C25" s="5">
        <v>1324612.1399999999</v>
      </c>
      <c r="D25" s="5">
        <f t="shared" si="0"/>
        <v>5772846.3899999997</v>
      </c>
      <c r="E25" s="5">
        <v>1793105.68</v>
      </c>
      <c r="F25" s="5">
        <v>1732265.68</v>
      </c>
      <c r="G25" s="5">
        <f t="shared" si="1"/>
        <v>3979740.71</v>
      </c>
      <c r="H25" s="6">
        <v>3200</v>
      </c>
    </row>
    <row r="26" spans="1:8" x14ac:dyDescent="0.2">
      <c r="A26" s="14" t="s">
        <v>36</v>
      </c>
      <c r="B26" s="5">
        <v>18307863.52</v>
      </c>
      <c r="C26" s="5">
        <v>4898195.47</v>
      </c>
      <c r="D26" s="5">
        <f t="shared" si="0"/>
        <v>23206058.989999998</v>
      </c>
      <c r="E26" s="5">
        <v>6058749.4199999999</v>
      </c>
      <c r="F26" s="5">
        <v>6033075.8200000003</v>
      </c>
      <c r="G26" s="5">
        <f t="shared" si="1"/>
        <v>17147309.57</v>
      </c>
      <c r="H26" s="6">
        <v>3300</v>
      </c>
    </row>
    <row r="27" spans="1:8" x14ac:dyDescent="0.2">
      <c r="A27" s="14" t="s">
        <v>37</v>
      </c>
      <c r="B27" s="5">
        <v>3237084.82</v>
      </c>
      <c r="C27" s="5">
        <v>3702917.25</v>
      </c>
      <c r="D27" s="5">
        <f t="shared" si="0"/>
        <v>6940002.0700000003</v>
      </c>
      <c r="E27" s="5">
        <v>3672611.49</v>
      </c>
      <c r="F27" s="5">
        <v>3672611.49</v>
      </c>
      <c r="G27" s="5">
        <f t="shared" si="1"/>
        <v>3267390.58</v>
      </c>
      <c r="H27" s="6">
        <v>3400</v>
      </c>
    </row>
    <row r="28" spans="1:8" x14ac:dyDescent="0.2">
      <c r="A28" s="14" t="s">
        <v>38</v>
      </c>
      <c r="B28" s="5">
        <v>24137458.100000001</v>
      </c>
      <c r="C28" s="5">
        <v>11318237.01</v>
      </c>
      <c r="D28" s="5">
        <f t="shared" si="0"/>
        <v>35455695.109999999</v>
      </c>
      <c r="E28" s="5">
        <v>13422807.59</v>
      </c>
      <c r="F28" s="5">
        <v>13232862.74</v>
      </c>
      <c r="G28" s="5">
        <f t="shared" si="1"/>
        <v>22032887.52</v>
      </c>
      <c r="H28" s="6">
        <v>3500</v>
      </c>
    </row>
    <row r="29" spans="1:8" x14ac:dyDescent="0.2">
      <c r="A29" s="14" t="s">
        <v>39</v>
      </c>
      <c r="B29" s="5">
        <v>1809773.5</v>
      </c>
      <c r="C29" s="5">
        <v>-40000</v>
      </c>
      <c r="D29" s="5">
        <f t="shared" si="0"/>
        <v>1769773.5</v>
      </c>
      <c r="E29" s="5">
        <v>896239.02</v>
      </c>
      <c r="F29" s="5">
        <v>896239.02</v>
      </c>
      <c r="G29" s="5">
        <f t="shared" si="1"/>
        <v>873534.48</v>
      </c>
      <c r="H29" s="6">
        <v>3600</v>
      </c>
    </row>
    <row r="30" spans="1:8" x14ac:dyDescent="0.2">
      <c r="A30" s="14" t="s">
        <v>40</v>
      </c>
      <c r="B30" s="5">
        <v>1115947.22</v>
      </c>
      <c r="C30" s="5">
        <v>586185.49</v>
      </c>
      <c r="D30" s="5">
        <f t="shared" si="0"/>
        <v>1702132.71</v>
      </c>
      <c r="E30" s="5">
        <v>274686.7</v>
      </c>
      <c r="F30" s="5">
        <v>242960.99</v>
      </c>
      <c r="G30" s="5">
        <f t="shared" si="1"/>
        <v>1427446.01</v>
      </c>
      <c r="H30" s="6">
        <v>3700</v>
      </c>
    </row>
    <row r="31" spans="1:8" x14ac:dyDescent="0.2">
      <c r="A31" s="14" t="s">
        <v>41</v>
      </c>
      <c r="B31" s="5">
        <v>5423163.9400000004</v>
      </c>
      <c r="C31" s="5">
        <v>1838415.47</v>
      </c>
      <c r="D31" s="5">
        <f t="shared" si="0"/>
        <v>7261579.4100000001</v>
      </c>
      <c r="E31" s="5">
        <v>2753490.08</v>
      </c>
      <c r="F31" s="5">
        <v>2719630.08</v>
      </c>
      <c r="G31" s="5">
        <f t="shared" si="1"/>
        <v>4508089.33</v>
      </c>
      <c r="H31" s="6">
        <v>3800</v>
      </c>
    </row>
    <row r="32" spans="1:8" x14ac:dyDescent="0.2">
      <c r="A32" s="14" t="s">
        <v>0</v>
      </c>
      <c r="B32" s="5">
        <v>2085299.81</v>
      </c>
      <c r="C32" s="5">
        <v>4559903.93</v>
      </c>
      <c r="D32" s="5">
        <f t="shared" si="0"/>
        <v>6645203.7400000002</v>
      </c>
      <c r="E32" s="5">
        <v>6065645.2000000002</v>
      </c>
      <c r="F32" s="5">
        <v>5380538.0499999998</v>
      </c>
      <c r="G32" s="5">
        <f t="shared" si="1"/>
        <v>579558.54</v>
      </c>
      <c r="H32" s="6">
        <v>3900</v>
      </c>
    </row>
    <row r="33" spans="1:8" x14ac:dyDescent="0.2">
      <c r="A33" s="12" t="s">
        <v>80</v>
      </c>
      <c r="B33" s="9">
        <f>SUM(B34:B42)</f>
        <v>0</v>
      </c>
      <c r="C33" s="9">
        <f>SUM(C34:C42)</f>
        <v>4535250</v>
      </c>
      <c r="D33" s="9">
        <f t="shared" si="0"/>
        <v>4535250</v>
      </c>
      <c r="E33" s="9">
        <f>SUM(E34:E42)</f>
        <v>3021250</v>
      </c>
      <c r="F33" s="9">
        <f>SUM(F34:F42)</f>
        <v>3021250</v>
      </c>
      <c r="G33" s="9">
        <f t="shared" si="1"/>
        <v>1514000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0</v>
      </c>
      <c r="C37" s="5">
        <v>4535250</v>
      </c>
      <c r="D37" s="5">
        <f t="shared" si="0"/>
        <v>4535250</v>
      </c>
      <c r="E37" s="5">
        <v>3021250</v>
      </c>
      <c r="F37" s="5">
        <v>3021250</v>
      </c>
      <c r="G37" s="5">
        <f t="shared" si="1"/>
        <v>1514000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10338451.41</v>
      </c>
      <c r="C43" s="9">
        <f>SUM(C44:C52)</f>
        <v>56823578.290000007</v>
      </c>
      <c r="D43" s="9">
        <f t="shared" si="0"/>
        <v>67162029.700000003</v>
      </c>
      <c r="E43" s="9">
        <f>SUM(E44:E52)</f>
        <v>7899961.6600000001</v>
      </c>
      <c r="F43" s="9">
        <f>SUM(F44:F52)</f>
        <v>7899952.6600000001</v>
      </c>
      <c r="G43" s="9">
        <f t="shared" si="1"/>
        <v>59262068.040000007</v>
      </c>
      <c r="H43" s="13">
        <v>0</v>
      </c>
    </row>
    <row r="44" spans="1:8" x14ac:dyDescent="0.2">
      <c r="A44" s="4" t="s">
        <v>49</v>
      </c>
      <c r="B44" s="5">
        <v>5572075.21</v>
      </c>
      <c r="C44" s="5">
        <v>17891236.120000001</v>
      </c>
      <c r="D44" s="5">
        <f t="shared" si="0"/>
        <v>23463311.330000002</v>
      </c>
      <c r="E44" s="5">
        <v>2561973.6800000002</v>
      </c>
      <c r="F44" s="5">
        <v>2561967.6800000002</v>
      </c>
      <c r="G44" s="5">
        <f t="shared" si="1"/>
        <v>20901337.650000002</v>
      </c>
      <c r="H44" s="6">
        <v>5100</v>
      </c>
    </row>
    <row r="45" spans="1:8" x14ac:dyDescent="0.2">
      <c r="A45" s="14" t="s">
        <v>50</v>
      </c>
      <c r="B45" s="5">
        <v>716615.32</v>
      </c>
      <c r="C45" s="5">
        <v>2203467.06</v>
      </c>
      <c r="D45" s="5">
        <f t="shared" si="0"/>
        <v>2920082.38</v>
      </c>
      <c r="E45" s="5">
        <v>81583.38</v>
      </c>
      <c r="F45" s="5">
        <v>81582.38</v>
      </c>
      <c r="G45" s="5">
        <f t="shared" si="1"/>
        <v>2838499</v>
      </c>
      <c r="H45" s="6">
        <v>5200</v>
      </c>
    </row>
    <row r="46" spans="1:8" x14ac:dyDescent="0.2">
      <c r="A46" s="14" t="s">
        <v>51</v>
      </c>
      <c r="B46" s="5">
        <v>308889.2</v>
      </c>
      <c r="C46" s="5">
        <v>13254104.060000001</v>
      </c>
      <c r="D46" s="5">
        <f t="shared" si="0"/>
        <v>13562993.26</v>
      </c>
      <c r="E46" s="5">
        <v>0</v>
      </c>
      <c r="F46" s="5">
        <v>0</v>
      </c>
      <c r="G46" s="5">
        <f t="shared" si="1"/>
        <v>13562993.26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7793000</v>
      </c>
      <c r="D47" s="5">
        <f t="shared" si="0"/>
        <v>7793000</v>
      </c>
      <c r="E47" s="5">
        <v>4600000</v>
      </c>
      <c r="F47" s="5">
        <v>4600000</v>
      </c>
      <c r="G47" s="5">
        <f t="shared" si="1"/>
        <v>3193000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3240871.68</v>
      </c>
      <c r="C49" s="5">
        <v>16181771.050000001</v>
      </c>
      <c r="D49" s="5">
        <f t="shared" si="0"/>
        <v>19422642.73</v>
      </c>
      <c r="E49" s="5">
        <v>656404.6</v>
      </c>
      <c r="F49" s="5">
        <v>656402.6</v>
      </c>
      <c r="G49" s="5">
        <f t="shared" si="1"/>
        <v>18766238.129999999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500000</v>
      </c>
      <c r="C52" s="5">
        <v>-500000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6">
        <v>5900</v>
      </c>
    </row>
    <row r="53" spans="1:8" x14ac:dyDescent="0.2">
      <c r="A53" s="12" t="s">
        <v>18</v>
      </c>
      <c r="B53" s="9">
        <f>SUM(B54:B56)</f>
        <v>0</v>
      </c>
      <c r="C53" s="9">
        <f>SUM(C54:C56)</f>
        <v>6276310.71</v>
      </c>
      <c r="D53" s="9">
        <f t="shared" si="0"/>
        <v>6276310.71</v>
      </c>
      <c r="E53" s="9">
        <f>SUM(E54:E56)</f>
        <v>955425.13</v>
      </c>
      <c r="F53" s="9">
        <f>SUM(F54:F56)</f>
        <v>955425.13</v>
      </c>
      <c r="G53" s="9">
        <f t="shared" si="1"/>
        <v>5320885.58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6276310.71</v>
      </c>
      <c r="D55" s="5">
        <f t="shared" si="0"/>
        <v>6276310.71</v>
      </c>
      <c r="E55" s="5">
        <v>955425.13</v>
      </c>
      <c r="F55" s="5">
        <v>955425.13</v>
      </c>
      <c r="G55" s="5">
        <f t="shared" si="1"/>
        <v>5320885.58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449440399.43000001</v>
      </c>
      <c r="C77" s="11">
        <f t="shared" si="4"/>
        <v>194797947.12000003</v>
      </c>
      <c r="D77" s="11">
        <f t="shared" si="4"/>
        <v>644238346.55000007</v>
      </c>
      <c r="E77" s="11">
        <f t="shared" si="4"/>
        <v>333004828.16000003</v>
      </c>
      <c r="F77" s="11">
        <f t="shared" si="4"/>
        <v>329165437.5</v>
      </c>
      <c r="G77" s="11">
        <f t="shared" si="4"/>
        <v>311233518.39000005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DOLORES JANET SANCHEZ MONTIEL</cp:lastModifiedBy>
  <cp:lastPrinted>2024-10-16T19:58:48Z</cp:lastPrinted>
  <dcterms:created xsi:type="dcterms:W3CDTF">2014-02-10T03:37:14Z</dcterms:created>
  <dcterms:modified xsi:type="dcterms:W3CDTF">2024-10-30T17:18:02Z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