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3ER TRIMESTRE\EDOS FINAN CONALEP GTO\6-INFORMACION_DISCIPLINA_FINANCIERA\"/>
    </mc:Choice>
  </mc:AlternateContent>
  <xr:revisionPtr revIDLastSave="0" documentId="13_ncr:1_{B4B4432A-AEFD-4BA6-A998-7FAB886D33C6}" xr6:coauthVersionLast="36" xr6:coauthVersionMax="36" xr10:uidLastSave="{00000000-0000-0000-0000-000000000000}"/>
  <bookViews>
    <workbookView xWindow="0" yWindow="0" windowWidth="19200" windowHeight="6825" xr2:uid="{10E25A07-8467-4138-BF18-EA50198EF84D}"/>
  </bookViews>
  <sheets>
    <sheet name="Formato 6 b)" sheetId="1" r:id="rId1"/>
  </sheets>
  <externalReferences>
    <externalReference r:id="rId2"/>
    <externalReference r:id="rId3"/>
  </externalReferences>
  <definedNames>
    <definedName name="_xlnm.Print_Area" localSheetId="0">'Formato 6 b)'!$A$1:$H$67</definedName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5" i="1"/>
  <c r="B9" i="1"/>
  <c r="C9" i="1"/>
  <c r="D9" i="1"/>
  <c r="E9" i="1"/>
  <c r="F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9" i="1" s="1"/>
  <c r="G30" i="1"/>
  <c r="G31" i="1"/>
  <c r="G32" i="1"/>
  <c r="G33" i="1"/>
  <c r="B35" i="1"/>
  <c r="C35" i="1"/>
  <c r="D35" i="1"/>
  <c r="E35" i="1"/>
  <c r="E57" i="1" s="1"/>
  <c r="F35" i="1"/>
  <c r="G36" i="1"/>
  <c r="G37" i="1"/>
  <c r="G35" i="1" s="1"/>
  <c r="G57" i="1" s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B57" i="1"/>
  <c r="C57" i="1"/>
  <c r="D57" i="1"/>
  <c r="F57" i="1"/>
</calcChain>
</file>

<file path=xl/sharedStrings.xml><?xml version="1.0" encoding="utf-8"?>
<sst xmlns="http://schemas.openxmlformats.org/spreadsheetml/2006/main" count="61" uniqueCount="40">
  <si>
    <t>III. Total de Egresos (III = I + II)</t>
  </si>
  <si>
    <t>*</t>
  </si>
  <si>
    <t>211213027081600 CONALEP PLANTEL SALVATIERRA</t>
  </si>
  <si>
    <t>211213027081500 CONALEP PLANTEL CORTAZAR</t>
  </si>
  <si>
    <t>211213027081400 CONALEP PLANTEL SILAO</t>
  </si>
  <si>
    <t>211213027081300 CONALEP PLANTEL LEÓN II</t>
  </si>
  <si>
    <t>211213027081200 CONALEP PLANTEL PÉNJAMO</t>
  </si>
  <si>
    <t>211213027081100 CONALEP PLANTEL ACÁMBARO</t>
  </si>
  <si>
    <t>211213027081000 CONALEP PLANTEL SAN JOSE ITURBIDE</t>
  </si>
  <si>
    <t>211213027080900 CONALEP PLANTEL MOROLEÓN</t>
  </si>
  <si>
    <t>211213027080800 CONALEP PLANTEL IRAPUATO II</t>
  </si>
  <si>
    <t>211213027080700 CONALEP PLANTEL SALAMANCA</t>
  </si>
  <si>
    <t>211213027080600 CONALEP PLANTEL SAN FELIPE</t>
  </si>
  <si>
    <t>211213027080500 CONALEP PLANTEL LEÓN III</t>
  </si>
  <si>
    <t>211213027080400 CONALEP PLANTEL VALLE DE SANTIAGO</t>
  </si>
  <si>
    <t>211213027080300 CONALEP PLANTEL FELIPE BENICIO MARTÍNEZ</t>
  </si>
  <si>
    <t>211213027080200 CONALEP PLANTEL IRAPUATO</t>
  </si>
  <si>
    <t>211213027080100 CONALEP PLANTEL CELAYA</t>
  </si>
  <si>
    <t>211213027070000 CTRO DE ASISTENCIA Y SERV TECN CONALEP</t>
  </si>
  <si>
    <t>211213027030000 DIR DE FORMACIÓN TÉCNICA Y CAPAC CONALEP</t>
  </si>
  <si>
    <t>211213027020000 DIRECCIÓN DE ADMINISTRACIÓN CONALEP</t>
  </si>
  <si>
    <t>211213027010000 DESPACHO DE LA DIRECCIÓN GENERAL CONALEP</t>
  </si>
  <si>
    <t>II. Gasto Etiquetado (II=A+B+C+D+E+F+G+H)</t>
  </si>
  <si>
    <t>211213027A10000 ÓRGANO INTERNO DE CONTROL CONALEP</t>
  </si>
  <si>
    <t>211213027060000 UNIDAD DE VINCULACIÓN CONALEP</t>
  </si>
  <si>
    <t>211213027050000 UNIDAD DE ASUNTOS JURÍDICOS CONALEP</t>
  </si>
  <si>
    <t>211213027040000 DIRECCIÓN DE INFORMÁTICA CONALEP</t>
  </si>
  <si>
    <t>I. Gasto No Etiquetado (I=A+B+C+D+E+F+G+H)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</si>
  <si>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</si>
  <si>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</si>
  <si>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</si>
  <si>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</si>
  <si>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</si>
  <si>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</si>
  <si>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</si>
  <si>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</si>
  <si>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(PESOS)</t>
  </si>
  <si>
    <t>Clasificación Administrativa</t>
  </si>
  <si>
    <t>Estado Analítico del Ejercicio del Presupuesto de Egresos Detallado - LDF</t>
  </si>
  <si>
    <t>Formato 6 b) Estado Analítico del Ejercicio del Presupuesto de Egresos Detallado - LDF 
                        (Clasificación Administrativa)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</si>
</sst>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3"/>
    </xf>
    <xf numFmtId="4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vertical="center"/>
    </xf>
    <xf numFmtId="4" fontId="0" fillId="0" borderId="2" xfId="0" applyNumberFormat="1" applyBorder="1" applyAlignment="1" applyProtection="1">
      <alignment horizontal="right" vertical="top"/>
      <protection locked="0"/>
    </xf>
    <xf numFmtId="0" fontId="0" fillId="0" borderId="2" xfId="0" applyBorder="1" applyAlignment="1" applyProtection="1">
      <alignment horizontal="left" vertical="center" indent="6"/>
      <protection locked="0"/>
    </xf>
    <xf numFmtId="4" fontId="1" fillId="0" borderId="3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 indent="3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EPT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COLEGIO DE EDUCACION PROFESIONAL TECNICA DEL ESTADO DE GUANAJUATO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F8DC0-6FC5-4182-95DF-7BAE1CB7FD77}">
  <sheetPr>
    <outlinePr summaryBelow="0"/>
  </sheetPr>
  <dimension ref="A1:G58"/>
  <sheetViews>
    <sheetView showGridLines="0" tabSelected="1" view="pageBreakPreview" topLeftCell="A44" zoomScale="60" zoomScaleNormal="75" workbookViewId="0">
      <selection activeCell="A16" sqref="A16"/>
    </sheetView>
  </sheetViews>
  <sheetFormatPr baseColWidth="10" defaultColWidth="11" defaultRowHeight="15" x14ac:dyDescent="0.25"/>
  <cols>
    <col min="1" max="1" width="72.57031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6" t="s">
        <v>39</v>
      </c>
      <c r="B1" s="27"/>
      <c r="C1" s="27"/>
      <c r="D1" s="27"/>
      <c r="E1" s="27"/>
      <c r="F1" s="27"/>
      <c r="G1" s="28"/>
    </row>
    <row r="2" spans="1:7" ht="15" customHeight="1" x14ac:dyDescent="0.25">
      <c r="A2" s="20" t="str">
        <f>'[2]Formato 1'!A2</f>
        <v>COLEGIO DE EDUCACION PROFESIONAL TECNICA DEL ESTADO DE GUANAJUATO</v>
      </c>
      <c r="B2" s="19"/>
      <c r="C2" s="19"/>
      <c r="D2" s="19"/>
      <c r="E2" s="19"/>
      <c r="F2" s="19"/>
      <c r="G2" s="18"/>
    </row>
    <row r="3" spans="1:7" ht="15" customHeight="1" x14ac:dyDescent="0.25">
      <c r="A3" s="17" t="s">
        <v>38</v>
      </c>
      <c r="B3" s="16"/>
      <c r="C3" s="16"/>
      <c r="D3" s="16"/>
      <c r="E3" s="16"/>
      <c r="F3" s="16"/>
      <c r="G3" s="15"/>
    </row>
    <row r="4" spans="1:7" ht="15" customHeight="1" x14ac:dyDescent="0.25">
      <c r="A4" s="17" t="s">
        <v>37</v>
      </c>
      <c r="B4" s="16"/>
      <c r="C4" s="16"/>
      <c r="D4" s="16"/>
      <c r="E4" s="16"/>
      <c r="F4" s="16"/>
      <c r="G4" s="15"/>
    </row>
    <row r="5" spans="1:7" ht="15" customHeight="1" x14ac:dyDescent="0.25">
      <c r="A5" s="17" t="str">
        <f>'[2]Formato 3'!A4</f>
        <v>Del 1 de Enero al 30 de Septiembre de 2024 (b)</v>
      </c>
      <c r="B5" s="16"/>
      <c r="C5" s="16"/>
      <c r="D5" s="16"/>
      <c r="E5" s="16"/>
      <c r="F5" s="16"/>
      <c r="G5" s="15"/>
    </row>
    <row r="6" spans="1:7" x14ac:dyDescent="0.25">
      <c r="A6" s="14" t="s">
        <v>36</v>
      </c>
      <c r="B6" s="13"/>
      <c r="C6" s="13"/>
      <c r="D6" s="13"/>
      <c r="E6" s="13"/>
      <c r="F6" s="13"/>
      <c r="G6" s="12"/>
    </row>
    <row r="7" spans="1:7" ht="15" customHeight="1" x14ac:dyDescent="0.25">
      <c r="A7" s="21" t="s">
        <v>35</v>
      </c>
      <c r="B7" s="23" t="s">
        <v>34</v>
      </c>
      <c r="C7" s="23"/>
      <c r="D7" s="23"/>
      <c r="E7" s="23"/>
      <c r="F7" s="23"/>
      <c r="G7" s="24" t="s">
        <v>33</v>
      </c>
    </row>
    <row r="8" spans="1:7" ht="30" x14ac:dyDescent="0.25">
      <c r="A8" s="22"/>
      <c r="B8" s="10" t="s">
        <v>32</v>
      </c>
      <c r="C8" s="11" t="s">
        <v>31</v>
      </c>
      <c r="D8" s="10" t="s">
        <v>30</v>
      </c>
      <c r="E8" s="10" t="s">
        <v>29</v>
      </c>
      <c r="F8" s="10" t="s">
        <v>28</v>
      </c>
      <c r="G8" s="25"/>
    </row>
    <row r="9" spans="1:7" ht="15.75" customHeight="1" x14ac:dyDescent="0.25">
      <c r="A9" s="9" t="s">
        <v>27</v>
      </c>
      <c r="B9" s="8">
        <f t="shared" ref="B9:G9" si="0">SUM(B10:B33)</f>
        <v>135122563.43000001</v>
      </c>
      <c r="C9" s="8">
        <f t="shared" si="0"/>
        <v>157832352.78</v>
      </c>
      <c r="D9" s="8">
        <f t="shared" si="0"/>
        <v>292954916.20999998</v>
      </c>
      <c r="E9" s="8">
        <f t="shared" si="0"/>
        <v>115946474.29000001</v>
      </c>
      <c r="F9" s="8">
        <f t="shared" si="0"/>
        <v>112273969.96000002</v>
      </c>
      <c r="G9" s="8">
        <f t="shared" si="0"/>
        <v>177008441.92000002</v>
      </c>
    </row>
    <row r="10" spans="1:7" x14ac:dyDescent="0.25">
      <c r="A10" s="7" t="s">
        <v>21</v>
      </c>
      <c r="B10" s="6">
        <v>4034200</v>
      </c>
      <c r="C10" s="6">
        <v>55871875.310000002</v>
      </c>
      <c r="D10" s="6">
        <v>59906075.310000002</v>
      </c>
      <c r="E10" s="6">
        <v>8986858.5</v>
      </c>
      <c r="F10" s="6">
        <v>8972789.5299999993</v>
      </c>
      <c r="G10" s="6">
        <f t="shared" ref="G10:G33" si="1">+D10-E10</f>
        <v>50919216.810000002</v>
      </c>
    </row>
    <row r="11" spans="1:7" x14ac:dyDescent="0.25">
      <c r="A11" s="7" t="s">
        <v>20</v>
      </c>
      <c r="B11" s="6">
        <v>23354779.379999999</v>
      </c>
      <c r="C11" s="6">
        <v>7348587.6500000004</v>
      </c>
      <c r="D11" s="6">
        <v>30703367.030000001</v>
      </c>
      <c r="E11" s="6">
        <v>15540059.99</v>
      </c>
      <c r="F11" s="6">
        <v>15096301.59</v>
      </c>
      <c r="G11" s="6">
        <f t="shared" si="1"/>
        <v>15163307.040000001</v>
      </c>
    </row>
    <row r="12" spans="1:7" x14ac:dyDescent="0.25">
      <c r="A12" s="7" t="s">
        <v>19</v>
      </c>
      <c r="B12" s="6">
        <v>6149480.4500000002</v>
      </c>
      <c r="C12" s="6">
        <v>6980530.4199999999</v>
      </c>
      <c r="D12" s="6">
        <v>13130010.870000001</v>
      </c>
      <c r="E12" s="6">
        <v>2731951.32</v>
      </c>
      <c r="F12" s="6">
        <v>2591513.63</v>
      </c>
      <c r="G12" s="6">
        <f t="shared" si="1"/>
        <v>10398059.550000001</v>
      </c>
    </row>
    <row r="13" spans="1:7" x14ac:dyDescent="0.25">
      <c r="A13" s="7" t="s">
        <v>26</v>
      </c>
      <c r="B13" s="6">
        <v>321900</v>
      </c>
      <c r="C13" s="6">
        <v>42743.68</v>
      </c>
      <c r="D13" s="6">
        <v>364643.68</v>
      </c>
      <c r="E13" s="6">
        <v>51274.89</v>
      </c>
      <c r="F13" s="6">
        <v>51274.89</v>
      </c>
      <c r="G13" s="6">
        <f t="shared" si="1"/>
        <v>313368.78999999998</v>
      </c>
    </row>
    <row r="14" spans="1:7" x14ac:dyDescent="0.25">
      <c r="A14" s="7" t="s">
        <v>25</v>
      </c>
      <c r="B14" s="6">
        <v>28500</v>
      </c>
      <c r="C14" s="6">
        <v>0</v>
      </c>
      <c r="D14" s="6">
        <v>28500</v>
      </c>
      <c r="E14" s="6">
        <v>948</v>
      </c>
      <c r="F14" s="6">
        <v>948</v>
      </c>
      <c r="G14" s="6">
        <f t="shared" si="1"/>
        <v>27552</v>
      </c>
    </row>
    <row r="15" spans="1:7" x14ac:dyDescent="0.25">
      <c r="A15" s="7" t="s">
        <v>24</v>
      </c>
      <c r="B15" s="6">
        <v>582000</v>
      </c>
      <c r="C15" s="6">
        <v>-190000</v>
      </c>
      <c r="D15" s="6">
        <v>392000</v>
      </c>
      <c r="E15" s="6">
        <v>11633</v>
      </c>
      <c r="F15" s="6">
        <v>11633</v>
      </c>
      <c r="G15" s="6">
        <f t="shared" si="1"/>
        <v>380367</v>
      </c>
    </row>
    <row r="16" spans="1:7" x14ac:dyDescent="0.25">
      <c r="A16" s="7" t="s">
        <v>18</v>
      </c>
      <c r="B16" s="6">
        <v>2457722.2999999998</v>
      </c>
      <c r="C16" s="6">
        <v>72315.100000000006</v>
      </c>
      <c r="D16" s="6">
        <v>2530037.4</v>
      </c>
      <c r="E16" s="6">
        <v>1417270.16</v>
      </c>
      <c r="F16" s="6">
        <v>1384408.44</v>
      </c>
      <c r="G16" s="6">
        <f t="shared" si="1"/>
        <v>1112767.24</v>
      </c>
    </row>
    <row r="17" spans="1:7" x14ac:dyDescent="0.25">
      <c r="A17" s="7" t="s">
        <v>17</v>
      </c>
      <c r="B17" s="6">
        <v>7922519.8499999996</v>
      </c>
      <c r="C17" s="6">
        <v>3640937.81</v>
      </c>
      <c r="D17" s="6">
        <v>11563457.66</v>
      </c>
      <c r="E17" s="6">
        <v>5448893.1699999999</v>
      </c>
      <c r="F17" s="6">
        <v>5387797.0300000003</v>
      </c>
      <c r="G17" s="6">
        <f t="shared" si="1"/>
        <v>6114564.4900000002</v>
      </c>
    </row>
    <row r="18" spans="1:7" x14ac:dyDescent="0.25">
      <c r="A18" s="7" t="s">
        <v>16</v>
      </c>
      <c r="B18" s="6">
        <v>8751733.8499999996</v>
      </c>
      <c r="C18" s="6">
        <v>2358682.88</v>
      </c>
      <c r="D18" s="6">
        <v>11110416.73</v>
      </c>
      <c r="E18" s="6">
        <v>6950877.4199999999</v>
      </c>
      <c r="F18" s="6">
        <v>7022319.29</v>
      </c>
      <c r="G18" s="6">
        <f t="shared" si="1"/>
        <v>4159539.3100000005</v>
      </c>
    </row>
    <row r="19" spans="1:7" x14ac:dyDescent="0.25">
      <c r="A19" s="7" t="s">
        <v>15</v>
      </c>
      <c r="B19" s="6">
        <v>5770745.9299999997</v>
      </c>
      <c r="C19" s="6">
        <v>2535999.9900000002</v>
      </c>
      <c r="D19" s="6">
        <v>8306745.9199999999</v>
      </c>
      <c r="E19" s="6">
        <v>4877206.3600000003</v>
      </c>
      <c r="F19" s="6">
        <v>4858205.3899999997</v>
      </c>
      <c r="G19" s="6">
        <f t="shared" si="1"/>
        <v>3429539.5599999996</v>
      </c>
    </row>
    <row r="20" spans="1:7" x14ac:dyDescent="0.25">
      <c r="A20" s="7" t="s">
        <v>14</v>
      </c>
      <c r="B20" s="6">
        <v>4629295.3600000003</v>
      </c>
      <c r="C20" s="6">
        <v>1662826.85</v>
      </c>
      <c r="D20" s="6">
        <v>6292122.2100000009</v>
      </c>
      <c r="E20" s="6">
        <v>3285869.64</v>
      </c>
      <c r="F20" s="6">
        <v>3244971.33</v>
      </c>
      <c r="G20" s="6">
        <f t="shared" si="1"/>
        <v>3006252.5700000008</v>
      </c>
    </row>
    <row r="21" spans="1:7" x14ac:dyDescent="0.25">
      <c r="A21" s="7" t="s">
        <v>13</v>
      </c>
      <c r="B21" s="6">
        <v>5855183.54</v>
      </c>
      <c r="C21" s="6">
        <v>1599025.94</v>
      </c>
      <c r="D21" s="6">
        <v>7454209.4800000004</v>
      </c>
      <c r="E21" s="6">
        <v>4134710.64</v>
      </c>
      <c r="F21" s="6">
        <v>4088143.2</v>
      </c>
      <c r="G21" s="6">
        <f t="shared" si="1"/>
        <v>3319498.8400000003</v>
      </c>
    </row>
    <row r="22" spans="1:7" x14ac:dyDescent="0.25">
      <c r="A22" s="7" t="s">
        <v>12</v>
      </c>
      <c r="B22" s="6">
        <v>4094768.57</v>
      </c>
      <c r="C22" s="6">
        <v>1821610.57</v>
      </c>
      <c r="D22" s="6">
        <v>5916379.1399999997</v>
      </c>
      <c r="E22" s="6">
        <v>4804652.91</v>
      </c>
      <c r="F22" s="6">
        <v>4727917.18</v>
      </c>
      <c r="G22" s="6">
        <f t="shared" si="1"/>
        <v>1111726.2299999995</v>
      </c>
    </row>
    <row r="23" spans="1:7" x14ac:dyDescent="0.25">
      <c r="A23" s="7" t="s">
        <v>11</v>
      </c>
      <c r="B23" s="6">
        <v>9366120.0099999998</v>
      </c>
      <c r="C23" s="6">
        <v>-3105652.94</v>
      </c>
      <c r="D23" s="6">
        <v>6260467.0700000003</v>
      </c>
      <c r="E23" s="6">
        <v>2318502.61</v>
      </c>
      <c r="F23" s="6">
        <v>2296293.6800000002</v>
      </c>
      <c r="G23" s="6">
        <f t="shared" si="1"/>
        <v>3941964.4600000004</v>
      </c>
    </row>
    <row r="24" spans="1:7" x14ac:dyDescent="0.25">
      <c r="A24" s="7" t="s">
        <v>10</v>
      </c>
      <c r="B24" s="6">
        <v>9548878.6899999995</v>
      </c>
      <c r="C24" s="6">
        <v>-1599292.91</v>
      </c>
      <c r="D24" s="6">
        <v>7949585.7799999993</v>
      </c>
      <c r="E24" s="6">
        <v>3164783.96</v>
      </c>
      <c r="F24" s="6">
        <v>3141865.97</v>
      </c>
      <c r="G24" s="6">
        <f t="shared" si="1"/>
        <v>4784801.8199999994</v>
      </c>
    </row>
    <row r="25" spans="1:7" x14ac:dyDescent="0.25">
      <c r="A25" s="7" t="s">
        <v>9</v>
      </c>
      <c r="B25" s="6">
        <v>2970786.28</v>
      </c>
      <c r="C25" s="6">
        <v>830762.18</v>
      </c>
      <c r="D25" s="6">
        <v>3801548.46</v>
      </c>
      <c r="E25" s="6">
        <v>2449246.5099999998</v>
      </c>
      <c r="F25" s="6">
        <v>2425709.38</v>
      </c>
      <c r="G25" s="6">
        <f t="shared" si="1"/>
        <v>1352301.9500000002</v>
      </c>
    </row>
    <row r="26" spans="1:7" x14ac:dyDescent="0.25">
      <c r="A26" s="7" t="s">
        <v>8</v>
      </c>
      <c r="B26" s="6">
        <v>7674621.0999999996</v>
      </c>
      <c r="C26" s="6">
        <v>3104488.75</v>
      </c>
      <c r="D26" s="6">
        <v>10779109.85</v>
      </c>
      <c r="E26" s="6">
        <v>6888456.6900000004</v>
      </c>
      <c r="F26" s="6">
        <v>6840224.54</v>
      </c>
      <c r="G26" s="6">
        <f t="shared" si="1"/>
        <v>3890653.1599999992</v>
      </c>
    </row>
    <row r="27" spans="1:7" x14ac:dyDescent="0.25">
      <c r="A27" s="7" t="s">
        <v>7</v>
      </c>
      <c r="B27" s="6">
        <v>4294549.1399999997</v>
      </c>
      <c r="C27" s="6">
        <v>10193057.039999999</v>
      </c>
      <c r="D27" s="6">
        <v>14487606.18</v>
      </c>
      <c r="E27" s="6">
        <v>3831333.82</v>
      </c>
      <c r="F27" s="6">
        <v>2710269.15</v>
      </c>
      <c r="G27" s="6">
        <f t="shared" si="1"/>
        <v>10656272.359999999</v>
      </c>
    </row>
    <row r="28" spans="1:7" x14ac:dyDescent="0.25">
      <c r="A28" s="7" t="s">
        <v>6</v>
      </c>
      <c r="B28" s="6">
        <v>2808564.14</v>
      </c>
      <c r="C28" s="6">
        <v>1142975.5900000001</v>
      </c>
      <c r="D28" s="6">
        <v>3951539.7300000004</v>
      </c>
      <c r="E28" s="6">
        <v>2529649.2599999998</v>
      </c>
      <c r="F28" s="6">
        <v>2463251.0099999998</v>
      </c>
      <c r="G28" s="6">
        <f t="shared" si="1"/>
        <v>1421890.4700000007</v>
      </c>
    </row>
    <row r="29" spans="1:7" x14ac:dyDescent="0.25">
      <c r="A29" s="7" t="s">
        <v>5</v>
      </c>
      <c r="B29" s="6">
        <v>9765001.8200000003</v>
      </c>
      <c r="C29" s="6">
        <v>57232903.280000001</v>
      </c>
      <c r="D29" s="6">
        <v>66997905.100000001</v>
      </c>
      <c r="E29" s="6">
        <v>25744159.48</v>
      </c>
      <c r="F29" s="6">
        <v>24710731.48</v>
      </c>
      <c r="G29" s="6">
        <f t="shared" si="1"/>
        <v>41253745.620000005</v>
      </c>
    </row>
    <row r="30" spans="1:7" x14ac:dyDescent="0.25">
      <c r="A30" s="7" t="s">
        <v>4</v>
      </c>
      <c r="B30" s="6">
        <v>5391295.4800000004</v>
      </c>
      <c r="C30" s="6">
        <v>2398203.73</v>
      </c>
      <c r="D30" s="6">
        <v>7789499.2100000009</v>
      </c>
      <c r="E30" s="6">
        <v>3343373.2</v>
      </c>
      <c r="F30" s="6">
        <v>3205545.95</v>
      </c>
      <c r="G30" s="6">
        <f t="shared" si="1"/>
        <v>4446126.0100000007</v>
      </c>
    </row>
    <row r="31" spans="1:7" x14ac:dyDescent="0.25">
      <c r="A31" s="7" t="s">
        <v>3</v>
      </c>
      <c r="B31" s="6">
        <v>4979386.0199999996</v>
      </c>
      <c r="C31" s="6">
        <v>2544046.06</v>
      </c>
      <c r="D31" s="6">
        <v>7523432.0800000001</v>
      </c>
      <c r="E31" s="6">
        <v>3334900.43</v>
      </c>
      <c r="F31" s="6">
        <v>3165595.86</v>
      </c>
      <c r="G31" s="6">
        <f t="shared" si="1"/>
        <v>4188531.65</v>
      </c>
    </row>
    <row r="32" spans="1:7" x14ac:dyDescent="0.25">
      <c r="A32" s="7" t="s">
        <v>2</v>
      </c>
      <c r="B32" s="6">
        <v>4318931.5199999996</v>
      </c>
      <c r="C32" s="6">
        <v>1345725.8</v>
      </c>
      <c r="D32" s="6">
        <v>5664657.3199999994</v>
      </c>
      <c r="E32" s="6">
        <v>4099862.33</v>
      </c>
      <c r="F32" s="6">
        <v>3876260.44</v>
      </c>
      <c r="G32" s="6">
        <f t="shared" si="1"/>
        <v>1564794.9899999993</v>
      </c>
    </row>
    <row r="33" spans="1:7" x14ac:dyDescent="0.25">
      <c r="A33" s="7" t="s">
        <v>23</v>
      </c>
      <c r="B33" s="6">
        <v>51600</v>
      </c>
      <c r="C33" s="6">
        <v>0</v>
      </c>
      <c r="D33" s="6">
        <v>51600</v>
      </c>
      <c r="E33" s="6">
        <v>0</v>
      </c>
      <c r="F33" s="6">
        <v>0</v>
      </c>
      <c r="G33" s="6">
        <f t="shared" si="1"/>
        <v>51600</v>
      </c>
    </row>
    <row r="34" spans="1:7" x14ac:dyDescent="0.25">
      <c r="A34" s="5" t="s">
        <v>1</v>
      </c>
      <c r="B34" s="4"/>
      <c r="C34" s="4"/>
      <c r="D34" s="4"/>
      <c r="E34" s="4"/>
      <c r="F34" s="4"/>
      <c r="G34" s="4"/>
    </row>
    <row r="35" spans="1:7" x14ac:dyDescent="0.25">
      <c r="A35" s="3" t="s">
        <v>22</v>
      </c>
      <c r="B35" s="2">
        <f t="shared" ref="B35:G35" si="2">SUM(B36:B55)</f>
        <v>314317836</v>
      </c>
      <c r="C35" s="2">
        <f t="shared" si="2"/>
        <v>36965594.340000004</v>
      </c>
      <c r="D35" s="2">
        <f t="shared" si="2"/>
        <v>351283430.34000003</v>
      </c>
      <c r="E35" s="2">
        <f t="shared" si="2"/>
        <v>217058353.87</v>
      </c>
      <c r="F35" s="2">
        <f t="shared" si="2"/>
        <v>216891467.53999999</v>
      </c>
      <c r="G35" s="2">
        <f t="shared" si="2"/>
        <v>134225076.47</v>
      </c>
    </row>
    <row r="36" spans="1:7" x14ac:dyDescent="0.25">
      <c r="A36" s="7" t="s">
        <v>21</v>
      </c>
      <c r="B36" s="6">
        <v>0</v>
      </c>
      <c r="C36" s="6">
        <v>9284585.0899999999</v>
      </c>
      <c r="D36" s="6">
        <v>9284585.0899999999</v>
      </c>
      <c r="E36" s="6">
        <v>2656642.48</v>
      </c>
      <c r="F36" s="6">
        <v>2656642.48</v>
      </c>
      <c r="G36" s="6">
        <f t="shared" ref="G36:G55" si="3">+D36-E36</f>
        <v>6627942.6099999994</v>
      </c>
    </row>
    <row r="37" spans="1:7" x14ac:dyDescent="0.25">
      <c r="A37" s="7" t="s">
        <v>20</v>
      </c>
      <c r="B37" s="6">
        <v>1665744</v>
      </c>
      <c r="C37" s="6">
        <v>-890687.74</v>
      </c>
      <c r="D37" s="6">
        <v>775056.26</v>
      </c>
      <c r="E37" s="6">
        <v>326054.12</v>
      </c>
      <c r="F37" s="6">
        <v>326054.12</v>
      </c>
      <c r="G37" s="6">
        <f t="shared" si="3"/>
        <v>449002.14</v>
      </c>
    </row>
    <row r="38" spans="1:7" x14ac:dyDescent="0.25">
      <c r="A38" s="7" t="s">
        <v>19</v>
      </c>
      <c r="B38" s="6">
        <v>16441656.92</v>
      </c>
      <c r="C38" s="6">
        <v>27216970.420000002</v>
      </c>
      <c r="D38" s="6">
        <v>43658627.340000004</v>
      </c>
      <c r="E38" s="6">
        <v>11159431.109999999</v>
      </c>
      <c r="F38" s="6">
        <v>11155119.23</v>
      </c>
      <c r="G38" s="6">
        <f t="shared" si="3"/>
        <v>32499196.230000004</v>
      </c>
    </row>
    <row r="39" spans="1:7" x14ac:dyDescent="0.25">
      <c r="A39" s="7" t="s">
        <v>18</v>
      </c>
      <c r="B39" s="6">
        <v>7744675.7800000003</v>
      </c>
      <c r="C39" s="6">
        <v>0</v>
      </c>
      <c r="D39" s="6">
        <v>7744675.7800000003</v>
      </c>
      <c r="E39" s="6">
        <v>5538933.6799999997</v>
      </c>
      <c r="F39" s="6">
        <v>5536777.7400000002</v>
      </c>
      <c r="G39" s="6">
        <f t="shared" si="3"/>
        <v>2205742.1000000006</v>
      </c>
    </row>
    <row r="40" spans="1:7" x14ac:dyDescent="0.25">
      <c r="A40" s="7" t="s">
        <v>17</v>
      </c>
      <c r="B40" s="6">
        <v>33644165.829999998</v>
      </c>
      <c r="C40" s="6">
        <v>-524876.18000000005</v>
      </c>
      <c r="D40" s="6">
        <v>33119289.649999999</v>
      </c>
      <c r="E40" s="6">
        <v>22199488.84</v>
      </c>
      <c r="F40" s="6">
        <v>22192894.199999999</v>
      </c>
      <c r="G40" s="6">
        <f t="shared" si="3"/>
        <v>10919800.809999999</v>
      </c>
    </row>
    <row r="41" spans="1:7" x14ac:dyDescent="0.25">
      <c r="A41" s="7" t="s">
        <v>16</v>
      </c>
      <c r="B41" s="6">
        <v>26330780.010000002</v>
      </c>
      <c r="C41" s="6">
        <v>-503424</v>
      </c>
      <c r="D41" s="6">
        <v>25827356.010000002</v>
      </c>
      <c r="E41" s="6">
        <v>18952836.719999999</v>
      </c>
      <c r="F41" s="6">
        <v>18946876.18</v>
      </c>
      <c r="G41" s="6">
        <f t="shared" si="3"/>
        <v>6874519.2900000028</v>
      </c>
    </row>
    <row r="42" spans="1:7" x14ac:dyDescent="0.25">
      <c r="A42" s="7" t="s">
        <v>15</v>
      </c>
      <c r="B42" s="6">
        <v>24066148.32</v>
      </c>
      <c r="C42" s="6">
        <v>-1163040</v>
      </c>
      <c r="D42" s="6">
        <v>22903108.32</v>
      </c>
      <c r="E42" s="6">
        <v>15506529.439999999</v>
      </c>
      <c r="F42" s="6">
        <v>15502090.74</v>
      </c>
      <c r="G42" s="6">
        <f t="shared" si="3"/>
        <v>7396578.8800000008</v>
      </c>
    </row>
    <row r="43" spans="1:7" x14ac:dyDescent="0.25">
      <c r="A43" s="7" t="s">
        <v>14</v>
      </c>
      <c r="B43" s="6">
        <v>20810857.210000001</v>
      </c>
      <c r="C43" s="6">
        <v>-333804.87</v>
      </c>
      <c r="D43" s="6">
        <v>20477052.34</v>
      </c>
      <c r="E43" s="6">
        <v>14105721.17</v>
      </c>
      <c r="F43" s="6">
        <v>14101536.109999999</v>
      </c>
      <c r="G43" s="6">
        <f t="shared" si="3"/>
        <v>6371331.1699999999</v>
      </c>
    </row>
    <row r="44" spans="1:7" x14ac:dyDescent="0.25">
      <c r="A44" s="7" t="s">
        <v>13</v>
      </c>
      <c r="B44" s="6">
        <v>13053912.83</v>
      </c>
      <c r="C44" s="6">
        <v>7998.95</v>
      </c>
      <c r="D44" s="6">
        <v>13061911.779999999</v>
      </c>
      <c r="E44" s="6">
        <v>9523839.9299999997</v>
      </c>
      <c r="F44" s="6">
        <v>9519683.3300000001</v>
      </c>
      <c r="G44" s="6">
        <f t="shared" si="3"/>
        <v>3538071.8499999996</v>
      </c>
    </row>
    <row r="45" spans="1:7" x14ac:dyDescent="0.25">
      <c r="A45" s="7" t="s">
        <v>12</v>
      </c>
      <c r="B45" s="6">
        <v>11844282.17</v>
      </c>
      <c r="C45" s="6">
        <v>-259349.94</v>
      </c>
      <c r="D45" s="6">
        <v>11584932.23</v>
      </c>
      <c r="E45" s="6">
        <v>7454861.5999999996</v>
      </c>
      <c r="F45" s="6">
        <v>7452452.0199999996</v>
      </c>
      <c r="G45" s="6">
        <f t="shared" si="3"/>
        <v>4130070.6300000008</v>
      </c>
    </row>
    <row r="46" spans="1:7" x14ac:dyDescent="0.25">
      <c r="A46" s="7" t="s">
        <v>11</v>
      </c>
      <c r="B46" s="6">
        <v>7401860.3499999996</v>
      </c>
      <c r="C46" s="6">
        <v>1654665.65</v>
      </c>
      <c r="D46" s="6">
        <v>9056526</v>
      </c>
      <c r="E46" s="6">
        <v>6919174.4299999997</v>
      </c>
      <c r="F46" s="6">
        <v>6919174.4299999997</v>
      </c>
      <c r="G46" s="6">
        <f t="shared" si="3"/>
        <v>2137351.5700000003</v>
      </c>
    </row>
    <row r="47" spans="1:7" x14ac:dyDescent="0.25">
      <c r="A47" s="7" t="s">
        <v>10</v>
      </c>
      <c r="B47" s="6">
        <v>7895372.04</v>
      </c>
      <c r="C47" s="6">
        <v>4738267.96</v>
      </c>
      <c r="D47" s="6">
        <v>12633640</v>
      </c>
      <c r="E47" s="6">
        <v>6770748.8099999996</v>
      </c>
      <c r="F47" s="6">
        <v>6770748.8099999996</v>
      </c>
      <c r="G47" s="6">
        <f t="shared" si="3"/>
        <v>5862891.1900000004</v>
      </c>
    </row>
    <row r="48" spans="1:7" x14ac:dyDescent="0.25">
      <c r="A48" s="7" t="s">
        <v>9</v>
      </c>
      <c r="B48" s="6">
        <v>12492061.68</v>
      </c>
      <c r="C48" s="6">
        <v>-251712</v>
      </c>
      <c r="D48" s="6">
        <v>12240349.68</v>
      </c>
      <c r="E48" s="6">
        <v>8369602.5599999996</v>
      </c>
      <c r="F48" s="6">
        <v>8367253.1399999997</v>
      </c>
      <c r="G48" s="6">
        <f t="shared" si="3"/>
        <v>3870747.12</v>
      </c>
    </row>
    <row r="49" spans="1:7" x14ac:dyDescent="0.25">
      <c r="A49" s="7" t="s">
        <v>8</v>
      </c>
      <c r="B49" s="6">
        <v>18018284.309999999</v>
      </c>
      <c r="C49" s="6">
        <v>-395771.87</v>
      </c>
      <c r="D49" s="6">
        <v>17622512.439999998</v>
      </c>
      <c r="E49" s="6">
        <v>11822814.460000001</v>
      </c>
      <c r="F49" s="6">
        <v>11820024.42</v>
      </c>
      <c r="G49" s="6">
        <f t="shared" si="3"/>
        <v>5799697.9799999967</v>
      </c>
    </row>
    <row r="50" spans="1:7" x14ac:dyDescent="0.25">
      <c r="A50" s="7" t="s">
        <v>7</v>
      </c>
      <c r="B50" s="6">
        <v>15924897.189999999</v>
      </c>
      <c r="C50" s="6">
        <v>0</v>
      </c>
      <c r="D50" s="6">
        <v>15924897.189999999</v>
      </c>
      <c r="E50" s="6">
        <v>10761535.189999999</v>
      </c>
      <c r="F50" s="6">
        <v>10758618.33</v>
      </c>
      <c r="G50" s="6">
        <f t="shared" si="3"/>
        <v>5163362</v>
      </c>
    </row>
    <row r="51" spans="1:7" x14ac:dyDescent="0.25">
      <c r="A51" s="7" t="s">
        <v>6</v>
      </c>
      <c r="B51" s="6">
        <v>15900994.99</v>
      </c>
      <c r="C51" s="6">
        <v>-251712</v>
      </c>
      <c r="D51" s="6">
        <v>15649282.99</v>
      </c>
      <c r="E51" s="6">
        <v>10039090.439999999</v>
      </c>
      <c r="F51" s="6">
        <v>10036046.76</v>
      </c>
      <c r="G51" s="6">
        <f t="shared" si="3"/>
        <v>5610192.5500000007</v>
      </c>
    </row>
    <row r="52" spans="1:7" x14ac:dyDescent="0.25">
      <c r="A52" s="7" t="s">
        <v>5</v>
      </c>
      <c r="B52" s="6">
        <v>23181451.190000001</v>
      </c>
      <c r="C52" s="6">
        <v>-448704</v>
      </c>
      <c r="D52" s="6">
        <v>22732747.190000001</v>
      </c>
      <c r="E52" s="6">
        <v>15540170.779999999</v>
      </c>
      <c r="F52" s="6">
        <v>15535925.560000001</v>
      </c>
      <c r="G52" s="6">
        <f t="shared" si="3"/>
        <v>7192576.410000002</v>
      </c>
    </row>
    <row r="53" spans="1:7" x14ac:dyDescent="0.25">
      <c r="A53" s="7" t="s">
        <v>4</v>
      </c>
      <c r="B53" s="6">
        <v>21277885.93</v>
      </c>
      <c r="C53" s="6">
        <v>-383040</v>
      </c>
      <c r="D53" s="6">
        <v>20894845.93</v>
      </c>
      <c r="E53" s="6">
        <v>14706887.42</v>
      </c>
      <c r="F53" s="6">
        <v>14703396.619999999</v>
      </c>
      <c r="G53" s="6">
        <f t="shared" si="3"/>
        <v>6187958.5099999998</v>
      </c>
    </row>
    <row r="54" spans="1:7" x14ac:dyDescent="0.25">
      <c r="A54" s="7" t="s">
        <v>3</v>
      </c>
      <c r="B54" s="6">
        <v>20699120.93</v>
      </c>
      <c r="C54" s="6">
        <v>-273600</v>
      </c>
      <c r="D54" s="6">
        <v>20425520.93</v>
      </c>
      <c r="E54" s="6">
        <v>13843113.75</v>
      </c>
      <c r="F54" s="6">
        <v>13732573.699999999</v>
      </c>
      <c r="G54" s="6">
        <f t="shared" si="3"/>
        <v>6582407.1799999997</v>
      </c>
    </row>
    <row r="55" spans="1:7" x14ac:dyDescent="0.25">
      <c r="A55" s="7" t="s">
        <v>2</v>
      </c>
      <c r="B55" s="6">
        <v>15923684.32</v>
      </c>
      <c r="C55" s="6">
        <v>-257171.13</v>
      </c>
      <c r="D55" s="6">
        <v>15666513.189999999</v>
      </c>
      <c r="E55" s="6">
        <v>10860876.939999999</v>
      </c>
      <c r="F55" s="6">
        <v>10857579.619999999</v>
      </c>
      <c r="G55" s="6">
        <f t="shared" si="3"/>
        <v>4805636.25</v>
      </c>
    </row>
    <row r="56" spans="1:7" x14ac:dyDescent="0.25">
      <c r="A56" s="5" t="s">
        <v>1</v>
      </c>
      <c r="B56" s="4"/>
      <c r="C56" s="4"/>
      <c r="D56" s="4"/>
      <c r="E56" s="4"/>
      <c r="F56" s="4"/>
      <c r="G56" s="4"/>
    </row>
    <row r="57" spans="1:7" x14ac:dyDescent="0.25">
      <c r="A57" s="3" t="s">
        <v>0</v>
      </c>
      <c r="B57" s="2">
        <f t="shared" ref="B57:G57" si="4">SUM(B35,B9)</f>
        <v>449440399.43000001</v>
      </c>
      <c r="C57" s="2">
        <f t="shared" si="4"/>
        <v>194797947.12</v>
      </c>
      <c r="D57" s="2">
        <f t="shared" si="4"/>
        <v>644238346.54999995</v>
      </c>
      <c r="E57" s="2">
        <f t="shared" si="4"/>
        <v>333004828.16000003</v>
      </c>
      <c r="F57" s="2">
        <f t="shared" si="4"/>
        <v>329165437.5</v>
      </c>
      <c r="G57" s="2">
        <f t="shared" si="4"/>
        <v>311233518.38999999</v>
      </c>
    </row>
    <row r="58" spans="1:7" x14ac:dyDescent="0.25">
      <c r="A58" s="1"/>
      <c r="B58" s="1"/>
      <c r="C58" s="1"/>
      <c r="D58" s="1"/>
      <c r="E58" s="1"/>
      <c r="F58" s="1"/>
      <c r="G58" s="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34:G35 B9:G9 B56:G57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scale="4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b)</vt:lpstr>
      <vt:lpstr>'Formato 6 b)'!Área_de_impresión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dcterms:created xsi:type="dcterms:W3CDTF">2024-10-30T17:46:58Z</dcterms:created>
  <dcterms:modified xsi:type="dcterms:W3CDTF">2024-10-31T17:24:56Z</dcterms:modified>
</cp:coreProperties>
</file>