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LDF\"/>
    </mc:Choice>
  </mc:AlternateContent>
  <xr:revisionPtr revIDLastSave="0" documentId="13_ncr:1_{96DB4721-4599-41B2-A2E0-767B67B243E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54" i="1" l="1"/>
  <c r="G45" i="1"/>
  <c r="G28" i="1"/>
  <c r="E65" i="1"/>
  <c r="C41" i="1"/>
  <c r="G16" i="1"/>
  <c r="B41" i="1"/>
  <c r="D65" i="1"/>
  <c r="F65" i="1"/>
  <c r="C65" i="1"/>
  <c r="F41" i="1"/>
  <c r="D41" i="1"/>
  <c r="E41" i="1"/>
  <c r="B65" i="1"/>
  <c r="G65" i="1" l="1"/>
  <c r="G41" i="1"/>
  <c r="E70" i="1"/>
  <c r="C70" i="1"/>
  <c r="B70" i="1"/>
  <c r="F70" i="1"/>
  <c r="G42" i="1"/>
  <c r="D70" i="1"/>
  <c r="G70" i="1" l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<sst xmlns="http://schemas.openxmlformats.org/spreadsheetml/2006/main" count="76" uniqueCount="76">
  <si>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</si>
  <si>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</si>
  <si>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</si>
  <si>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</si>
  <si>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</si>
  <si>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</si>
  <si>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</si>
  <si>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</si>
  <si>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</si>
  <si>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</si>
  <si>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</si>
  <si>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</si>
  <si>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</si>
  <si>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</si>
  <si>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</si>
  <si>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</si>
  <si>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</si>
  <si>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</si>
  <si>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</si>
  <si>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</si>
  <si>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</si>
  <si>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</si>
  <si>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</si>
  <si>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</si>
  <si>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</si>
  <si>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</si>
  <si>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</si>
  <si>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</si>
  <si>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</si>
  <si>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</si>
  <si>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</si>
  <si>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</si>
  <si>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</si>
  <si>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</si>
  <si>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</si>
  <si>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</si>
  <si>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</si>
  <si>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</si>
  <si>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</si>
  <si>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</si>
  <si>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</si>
  <si>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</si>
  <si>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</si>
  <si>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</si>
  <si>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</si>
  <si>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</si>
  <si>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</si>
  <si>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</si>
  <si>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</si>
  <si>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</si>
  <si>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</si>
  <si>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</si>
  <si>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</si>
  <si>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</si>
  <si>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</si>
  <si>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</si>
  <si>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</si>
  <si>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</si>
  <si>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</si>
  <si>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</si>
  <si>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</si>
  <si>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</si>
  <si>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</si>
  <si>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</si>
  <si>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</si>
  <si>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</si>
  <si>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</si>
  <si>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</si>
  <si>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</si>
  <si>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</si>
  <si>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</si>
  <si>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</si>
  <si>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</si>
  <si>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COLEGIO DE EDUCACION PROFESIONAL TECNICA DEL ESTADO DE GUANAJUATO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</si>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</sst>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20" zoomScale="90" zoomScaleNormal="90" workbookViewId="0">
      <selection sqref="A1:G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1" t="s">
        <v>0</v>
      </c>
      <c r="B1" s="31"/>
      <c r="C1" s="31"/>
      <c r="D1" s="31"/>
      <c r="E1" s="31"/>
      <c r="F1" s="31"/>
      <c r="G1" s="31"/>
      <c r="H1" s="13"/>
    </row>
    <row r="2" spans="1:8" x14ac:dyDescent="0.25">
      <c r="A2" s="32" t="s">
        <v>73</v>
      </c>
      <c r="B2" s="33"/>
      <c r="C2" s="33"/>
      <c r="D2" s="33"/>
      <c r="E2" s="33"/>
      <c r="F2" s="33"/>
      <c r="G2" s="34"/>
    </row>
    <row r="3" spans="1:8" x14ac:dyDescent="0.25">
      <c r="A3" s="35" t="s">
        <v>1</v>
      </c>
      <c r="B3" s="36"/>
      <c r="C3" s="36"/>
      <c r="D3" s="36"/>
      <c r="E3" s="36"/>
      <c r="F3" s="36"/>
      <c r="G3" s="37"/>
    </row>
    <row r="4" spans="1:8" x14ac:dyDescent="0.25">
      <c r="A4" s="35" t="s">
        <v>74</v>
      </c>
      <c r="B4" s="36"/>
      <c r="C4" s="36"/>
      <c r="D4" s="36"/>
      <c r="E4" s="36"/>
      <c r="F4" s="36"/>
      <c r="G4" s="37"/>
    </row>
    <row r="5" spans="1:8" x14ac:dyDescent="0.25">
      <c r="A5" s="38" t="s">
        <v>2</v>
      </c>
      <c r="B5" s="39"/>
      <c r="C5" s="39"/>
      <c r="D5" s="39"/>
      <c r="E5" s="39"/>
      <c r="F5" s="39"/>
      <c r="G5" s="40"/>
    </row>
    <row r="6" spans="1:8" x14ac:dyDescent="0.25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</row>
    <row r="7" spans="1:8" ht="30" x14ac:dyDescent="0.25">
      <c r="A7" s="29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30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27">
        <v>0</v>
      </c>
      <c r="C9" s="27">
        <v>0</v>
      </c>
      <c r="D9" s="20">
        <f>B9+C9</f>
        <v>0</v>
      </c>
      <c r="E9" s="27">
        <v>0</v>
      </c>
      <c r="F9" s="27">
        <v>0</v>
      </c>
      <c r="G9" s="20">
        <f>F9-B9</f>
        <v>0</v>
      </c>
      <c r="H9" s="1"/>
    </row>
    <row r="10" spans="1:8" x14ac:dyDescent="0.25">
      <c r="A10" s="7" t="s">
        <v>13</v>
      </c>
      <c r="B10" s="27">
        <v>0</v>
      </c>
      <c r="C10" s="27">
        <v>0</v>
      </c>
      <c r="D10" s="20">
        <f t="shared" ref="D10:D15" si="0">B10+C10</f>
        <v>0</v>
      </c>
      <c r="E10" s="27">
        <v>0</v>
      </c>
      <c r="F10" s="27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27">
        <v>0</v>
      </c>
      <c r="C11" s="27">
        <v>0</v>
      </c>
      <c r="D11" s="20">
        <f t="shared" si="0"/>
        <v>0</v>
      </c>
      <c r="E11" s="27">
        <v>0</v>
      </c>
      <c r="F11" s="27">
        <v>0</v>
      </c>
      <c r="G11" s="20">
        <f t="shared" si="1"/>
        <v>0</v>
      </c>
    </row>
    <row r="12" spans="1:8" x14ac:dyDescent="0.25">
      <c r="A12" s="7" t="s">
        <v>15</v>
      </c>
      <c r="B12" s="27">
        <v>0</v>
      </c>
      <c r="C12" s="27">
        <v>0</v>
      </c>
      <c r="D12" s="20">
        <f t="shared" si="0"/>
        <v>0</v>
      </c>
      <c r="E12" s="27">
        <v>0</v>
      </c>
      <c r="F12" s="27">
        <v>0</v>
      </c>
      <c r="G12" s="20">
        <f t="shared" si="1"/>
        <v>0</v>
      </c>
    </row>
    <row r="13" spans="1:8" x14ac:dyDescent="0.25">
      <c r="A13" s="7" t="s">
        <v>16</v>
      </c>
      <c r="B13" s="27">
        <v>0</v>
      </c>
      <c r="C13" s="27">
        <v>0</v>
      </c>
      <c r="D13" s="20">
        <f t="shared" si="0"/>
        <v>0</v>
      </c>
      <c r="E13" s="27">
        <v>0</v>
      </c>
      <c r="F13" s="27">
        <v>0</v>
      </c>
      <c r="G13" s="20">
        <f t="shared" si="1"/>
        <v>0</v>
      </c>
    </row>
    <row r="14" spans="1:8" x14ac:dyDescent="0.25">
      <c r="A14" s="7" t="s">
        <v>17</v>
      </c>
      <c r="B14" s="27">
        <v>0</v>
      </c>
      <c r="C14" s="27">
        <v>0</v>
      </c>
      <c r="D14" s="20">
        <f t="shared" si="0"/>
        <v>0</v>
      </c>
      <c r="E14" s="27">
        <v>0</v>
      </c>
      <c r="F14" s="27">
        <v>0</v>
      </c>
      <c r="G14" s="20">
        <f t="shared" si="1"/>
        <v>0</v>
      </c>
    </row>
    <row r="15" spans="1:8" x14ac:dyDescent="0.25">
      <c r="A15" s="7" t="s">
        <v>18</v>
      </c>
      <c r="B15" s="27">
        <v>88845278</v>
      </c>
      <c r="C15" s="27">
        <v>62258551.549999997</v>
      </c>
      <c r="D15" s="20">
        <f t="shared" si="0"/>
        <v>151103829.55000001</v>
      </c>
      <c r="E15" s="27">
        <v>45083048.850000001</v>
      </c>
      <c r="F15" s="27">
        <v>44435485.670000002</v>
      </c>
      <c r="G15" s="20">
        <f t="shared" si="1"/>
        <v>-44409792.329999998</v>
      </c>
    </row>
    <row r="16" spans="1:8" x14ac:dyDescent="0.25">
      <c r="A16" s="2" t="s">
        <v>19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20</v>
      </c>
      <c r="B17" s="27">
        <v>0</v>
      </c>
      <c r="C17" s="27">
        <v>0</v>
      </c>
      <c r="D17" s="20">
        <f t="shared" ref="D17:D27" si="3">B17+C17</f>
        <v>0</v>
      </c>
      <c r="E17" s="27">
        <v>0</v>
      </c>
      <c r="F17" s="27">
        <v>0</v>
      </c>
      <c r="G17" s="20">
        <f t="shared" si="1"/>
        <v>0</v>
      </c>
    </row>
    <row r="18" spans="1:7" x14ac:dyDescent="0.25">
      <c r="A18" s="11" t="s">
        <v>21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5">
      <c r="A19" s="11" t="s">
        <v>22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5">
      <c r="A20" s="11" t="s">
        <v>23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24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25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5">
      <c r="A23" s="11" t="s">
        <v>26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27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28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5">
      <c r="A26" s="11" t="s">
        <v>29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5">
      <c r="A27" s="11" t="s">
        <v>30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5">
      <c r="A28" s="7" t="s">
        <v>31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32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5">
      <c r="A30" s="11" t="s">
        <v>33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5">
      <c r="A31" s="11" t="s">
        <v>34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5">
      <c r="A32" s="11" t="s">
        <v>35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36</v>
      </c>
      <c r="B33" s="27">
        <v>0</v>
      </c>
      <c r="C33" s="27">
        <v>0</v>
      </c>
      <c r="D33" s="20">
        <f t="shared" si="5"/>
        <v>0</v>
      </c>
      <c r="E33" s="27">
        <v>0</v>
      </c>
      <c r="F33" s="27">
        <v>0</v>
      </c>
      <c r="G33" s="20">
        <f t="shared" si="1"/>
        <v>0</v>
      </c>
    </row>
    <row r="34" spans="1:8" x14ac:dyDescent="0.25">
      <c r="A34" s="7" t="s">
        <v>37</v>
      </c>
      <c r="B34" s="27">
        <v>46277285.43</v>
      </c>
      <c r="C34" s="27">
        <v>80146966</v>
      </c>
      <c r="D34" s="20">
        <f>B34+C34</f>
        <v>126424251.43000001</v>
      </c>
      <c r="E34" s="27">
        <v>72774509.239999995</v>
      </c>
      <c r="F34" s="27">
        <v>72774509.239999995</v>
      </c>
      <c r="G34" s="20">
        <f t="shared" si="1"/>
        <v>26497223.809999995</v>
      </c>
    </row>
    <row r="35" spans="1:8" x14ac:dyDescent="0.25">
      <c r="A35" s="7" t="s">
        <v>38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39</v>
      </c>
      <c r="B36" s="27">
        <v>0</v>
      </c>
      <c r="C36" s="27">
        <v>0</v>
      </c>
      <c r="D36" s="20">
        <f>B36+C36</f>
        <v>0</v>
      </c>
      <c r="E36" s="27">
        <v>0</v>
      </c>
      <c r="F36" s="27">
        <v>0</v>
      </c>
      <c r="G36" s="20">
        <f t="shared" si="1"/>
        <v>0</v>
      </c>
    </row>
    <row r="37" spans="1:8" x14ac:dyDescent="0.25">
      <c r="A37" s="7" t="s">
        <v>40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41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42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43</v>
      </c>
      <c r="B41" s="21">
        <f>B9+B10+B11+B12+B13+B14+B15+B16+B28++B34+B35+B37</f>
        <v>135122563.43000001</v>
      </c>
      <c r="C41" s="21">
        <f t="shared" ref="C41:G41" si="7">C9+C10+C11+C12+C13+C14+C15+C16+C28++C34+C35+C37</f>
        <v>142405517.55000001</v>
      </c>
      <c r="D41" s="21">
        <f t="shared" si="7"/>
        <v>277528080.98000002</v>
      </c>
      <c r="E41" s="21">
        <f t="shared" si="7"/>
        <v>117857558.09</v>
      </c>
      <c r="F41" s="21">
        <f t="shared" si="7"/>
        <v>117209994.91</v>
      </c>
      <c r="G41" s="21">
        <f t="shared" si="7"/>
        <v>-17912568.520000003</v>
      </c>
    </row>
    <row r="42" spans="1:8" x14ac:dyDescent="0.25">
      <c r="A42" s="9" t="s">
        <v>44</v>
      </c>
      <c r="B42" s="22"/>
      <c r="C42" s="22"/>
      <c r="D42" s="22"/>
      <c r="E42" s="22"/>
      <c r="F42" s="22"/>
      <c r="G42" s="21">
        <f>IF((F41-B41)&lt;0,0,(F41-B41))</f>
        <v>0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45</v>
      </c>
      <c r="B44" s="23"/>
      <c r="C44" s="23"/>
      <c r="D44" s="23"/>
      <c r="E44" s="23"/>
      <c r="F44" s="23"/>
      <c r="G44" s="23"/>
    </row>
    <row r="45" spans="1:8" x14ac:dyDescent="0.25">
      <c r="A45" s="7" t="s">
        <v>46</v>
      </c>
      <c r="B45" s="20">
        <f>SUM(B46:B53)</f>
        <v>314317836</v>
      </c>
      <c r="C45" s="20">
        <f t="shared" ref="C45:F45" si="8">SUM(C46:C53)</f>
        <v>8065059.9799999995</v>
      </c>
      <c r="D45" s="20">
        <f t="shared" si="8"/>
        <v>322382895.98000002</v>
      </c>
      <c r="E45" s="20">
        <f t="shared" si="8"/>
        <v>154432182.59</v>
      </c>
      <c r="F45" s="20">
        <f t="shared" si="8"/>
        <v>154432182.59</v>
      </c>
      <c r="G45" s="20">
        <f>F45-B45</f>
        <v>-159885653.41</v>
      </c>
    </row>
    <row r="46" spans="1:8" x14ac:dyDescent="0.25">
      <c r="A46" s="12" t="s">
        <v>47</v>
      </c>
      <c r="B46" s="27">
        <v>0</v>
      </c>
      <c r="C46" s="27">
        <v>0</v>
      </c>
      <c r="D46" s="20">
        <f>B46+C46</f>
        <v>0</v>
      </c>
      <c r="E46" s="27">
        <v>0</v>
      </c>
      <c r="F46" s="27">
        <v>0</v>
      </c>
      <c r="G46" s="20">
        <f>F46-B46</f>
        <v>0</v>
      </c>
    </row>
    <row r="47" spans="1:8" x14ac:dyDescent="0.25">
      <c r="A47" s="12" t="s">
        <v>48</v>
      </c>
      <c r="B47" s="27">
        <v>0</v>
      </c>
      <c r="C47" s="27">
        <v>0</v>
      </c>
      <c r="D47" s="20">
        <f t="shared" ref="D47:D53" si="9">B47+C47</f>
        <v>0</v>
      </c>
      <c r="E47" s="27">
        <v>0</v>
      </c>
      <c r="F47" s="27">
        <v>0</v>
      </c>
      <c r="G47" s="20">
        <f t="shared" ref="G47:G48" si="10">F47-B47</f>
        <v>0</v>
      </c>
    </row>
    <row r="48" spans="1:8" x14ac:dyDescent="0.25">
      <c r="A48" s="12" t="s">
        <v>49</v>
      </c>
      <c r="B48" s="27">
        <v>0</v>
      </c>
      <c r="C48" s="27">
        <v>0</v>
      </c>
      <c r="D48" s="20">
        <f t="shared" si="9"/>
        <v>0</v>
      </c>
      <c r="E48" s="27">
        <v>0</v>
      </c>
      <c r="F48" s="27">
        <v>0</v>
      </c>
      <c r="G48" s="20">
        <f t="shared" si="10"/>
        <v>0</v>
      </c>
    </row>
    <row r="49" spans="1:7" ht="30" x14ac:dyDescent="0.25">
      <c r="A49" s="12" t="s">
        <v>50</v>
      </c>
      <c r="B49" s="27">
        <v>0</v>
      </c>
      <c r="C49" s="27">
        <v>0</v>
      </c>
      <c r="D49" s="20">
        <f t="shared" si="9"/>
        <v>0</v>
      </c>
      <c r="E49" s="27">
        <v>0</v>
      </c>
      <c r="F49" s="27">
        <v>0</v>
      </c>
      <c r="G49" s="20">
        <f>F49-B49</f>
        <v>0</v>
      </c>
    </row>
    <row r="50" spans="1:7" x14ac:dyDescent="0.25">
      <c r="A50" s="12" t="s">
        <v>51</v>
      </c>
      <c r="B50" s="27">
        <v>0</v>
      </c>
      <c r="C50" s="27">
        <v>7943590.4699999997</v>
      </c>
      <c r="D50" s="20">
        <f t="shared" si="9"/>
        <v>7943590.4699999997</v>
      </c>
      <c r="E50" s="27">
        <v>3307056.98</v>
      </c>
      <c r="F50" s="27">
        <v>3307056.98</v>
      </c>
      <c r="G50" s="20">
        <f t="shared" ref="G50:G63" si="11">F50-B50</f>
        <v>3307056.98</v>
      </c>
    </row>
    <row r="51" spans="1:7" x14ac:dyDescent="0.25">
      <c r="A51" s="12" t="s">
        <v>52</v>
      </c>
      <c r="B51" s="27">
        <v>314317836</v>
      </c>
      <c r="C51" s="27">
        <v>121469.51</v>
      </c>
      <c r="D51" s="20">
        <f t="shared" si="9"/>
        <v>314439305.50999999</v>
      </c>
      <c r="E51" s="27">
        <v>151125125.61000001</v>
      </c>
      <c r="F51" s="27">
        <v>151125125.61000001</v>
      </c>
      <c r="G51" s="20">
        <f t="shared" si="11"/>
        <v>-163192710.38999999</v>
      </c>
    </row>
    <row r="52" spans="1:7" ht="30" x14ac:dyDescent="0.25">
      <c r="A52" s="5" t="s">
        <v>53</v>
      </c>
      <c r="B52" s="27">
        <v>0</v>
      </c>
      <c r="C52" s="27">
        <v>0</v>
      </c>
      <c r="D52" s="20">
        <f t="shared" si="9"/>
        <v>0</v>
      </c>
      <c r="E52" s="27">
        <v>0</v>
      </c>
      <c r="F52" s="27">
        <v>0</v>
      </c>
      <c r="G52" s="20">
        <f t="shared" si="11"/>
        <v>0</v>
      </c>
    </row>
    <row r="53" spans="1:7" x14ac:dyDescent="0.25">
      <c r="A53" s="11" t="s">
        <v>54</v>
      </c>
      <c r="B53" s="27">
        <v>0</v>
      </c>
      <c r="C53" s="27">
        <v>0</v>
      </c>
      <c r="D53" s="20">
        <f t="shared" si="9"/>
        <v>0</v>
      </c>
      <c r="E53" s="27">
        <v>0</v>
      </c>
      <c r="F53" s="27">
        <v>0</v>
      </c>
      <c r="G53" s="20">
        <f t="shared" si="11"/>
        <v>0</v>
      </c>
    </row>
    <row r="54" spans="1:7" x14ac:dyDescent="0.25">
      <c r="A54" s="7" t="s">
        <v>55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5" t="s">
        <v>56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57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58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59</v>
      </c>
      <c r="B58" s="27">
        <v>0</v>
      </c>
      <c r="C58" s="27">
        <v>0</v>
      </c>
      <c r="D58" s="20">
        <f t="shared" si="13"/>
        <v>0</v>
      </c>
      <c r="E58" s="27">
        <v>0</v>
      </c>
      <c r="F58" s="27">
        <v>0</v>
      </c>
      <c r="G58" s="20">
        <f t="shared" si="11"/>
        <v>0</v>
      </c>
    </row>
    <row r="59" spans="1:7" x14ac:dyDescent="0.25">
      <c r="A59" s="7" t="s">
        <v>60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61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12" t="s">
        <v>62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25">
      <c r="A62" s="7" t="s">
        <v>63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25">
      <c r="A63" s="7" t="s">
        <v>64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65</v>
      </c>
      <c r="B65" s="21">
        <f>B45+B54+B59+B62+B63</f>
        <v>314317836</v>
      </c>
      <c r="C65" s="21">
        <f t="shared" ref="C65:F65" si="16">C45+C54+C59+C62+C63</f>
        <v>8065059.9799999995</v>
      </c>
      <c r="D65" s="21">
        <f t="shared" si="16"/>
        <v>322382895.98000002</v>
      </c>
      <c r="E65" s="21">
        <f t="shared" si="16"/>
        <v>154432182.59</v>
      </c>
      <c r="F65" s="21">
        <f t="shared" si="16"/>
        <v>154432182.59</v>
      </c>
      <c r="G65" s="21">
        <f>F65-B65</f>
        <v>-159885653.41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66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67</v>
      </c>
      <c r="B68" s="27">
        <v>0</v>
      </c>
      <c r="C68" s="27">
        <v>0</v>
      </c>
      <c r="D68" s="20">
        <f>B68+C68</f>
        <v>0</v>
      </c>
      <c r="E68" s="27">
        <v>0</v>
      </c>
      <c r="F68" s="27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68</v>
      </c>
      <c r="B70" s="21">
        <f>B41+B65+B67</f>
        <v>449440399.43000001</v>
      </c>
      <c r="C70" s="21">
        <f t="shared" ref="C70:G70" si="19">C41+C65+C67</f>
        <v>150470577.53</v>
      </c>
      <c r="D70" s="21">
        <f t="shared" si="19"/>
        <v>599910976.96000004</v>
      </c>
      <c r="E70" s="21">
        <f t="shared" si="19"/>
        <v>272289740.68000001</v>
      </c>
      <c r="F70" s="21">
        <f t="shared" si="19"/>
        <v>271642177.5</v>
      </c>
      <c r="G70" s="21">
        <f t="shared" si="19"/>
        <v>-177798221.93000001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69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70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ht="30" x14ac:dyDescent="0.25">
      <c r="A74" s="15" t="s">
        <v>71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14" t="s">
        <v>72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A77" t="s">
        <v>75</v>
      </c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cp:lastPrinted>2018-12-04T17:58:02Z</cp:lastPrinted>
  <dcterms:created xsi:type="dcterms:W3CDTF">2018-11-21T17:49:47Z</dcterms:created>
  <dcterms:modified xsi:type="dcterms:W3CDTF">2024-07-17T23:10:26Z</dcterms:modified>
</cp:coreProperties>
</file>