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.ariasm\Documents\LAURA RODRIGUEZ\ESTADOS FINANCIEROS\MARZO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G35" i="1" l="1"/>
  <c r="D35" i="1"/>
  <c r="H35" i="1"/>
  <c r="I31" i="1"/>
  <c r="I30" i="1" s="1"/>
  <c r="F30" i="1"/>
  <c r="E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<sst xmlns="http://schemas.openxmlformats.org/spreadsheetml/2006/main" count="66" uniqueCount="66">
  <si>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</si>
  <si>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</si>
  <si>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</si>
  <si>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</si>
  <si>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</si>
  <si>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</si>
  <si>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</si>
  <si>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</si>
  <si>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</si>
  <si>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</si>
  <si>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</si>
  <si>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</si>
  <si>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</si>
  <si>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</si>
  <si>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</si>
  <si>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</si>
  <si>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</si>
  <si>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</si>
  <si>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</si>
  <si>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</si>
  <si>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</si>
  <si>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</si>
  <si>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</si>
  <si>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</si>
  <si>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</si>
  <si>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</si>
  <si>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</si>
  <si>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</si>
  <si>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</si>
  <si>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</si>
  <si>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</si>
  <si>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</si>
  <si>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</si>
  <si>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</si>
  <si>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</si>
  <si>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</si>
  <si>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</si>
  <si>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</si>
  <si>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</si>
  <si>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</si>
  <si>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</si>
  <si>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</si>
  <si>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</si>
  <si>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</si>
  <si>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</si>
  <si>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</si>
  <si>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</si>
  <si>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</si>
  <si>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</si>
  <si>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</si>
  <si>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</si>
  <si>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</si>
  <si>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</si>
  <si>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</si>
  <si>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</si>
  <si>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</si>
  <si>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</si>
  <si>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</si>
  <si>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</si>
  <si>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</si>
  <si>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</si>
  <si>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</si>
  <si>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</si>
  <si>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</si>
  <si>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</si>
  <si>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COLEGIO DE EDUCACION PROFESIONAL TECNICA DEL ESTADO DE GUANAJUATO
Gasto por Categoría Programática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</si>
</sst>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399758808.33999997</v>
      </c>
      <c r="E9" s="16">
        <f>SUM(E10:E17)</f>
        <v>10121775.039999999</v>
      </c>
      <c r="F9" s="16">
        <f t="shared" ref="F9:I9" si="1">SUM(F10:F17)</f>
        <v>409880583.37999994</v>
      </c>
      <c r="G9" s="16">
        <f t="shared" si="1"/>
        <v>71921095.560000002</v>
      </c>
      <c r="H9" s="16">
        <f t="shared" si="1"/>
        <v>65889243.139999993</v>
      </c>
      <c r="I9" s="16">
        <f t="shared" si="1"/>
        <v>337959487.81999993</v>
      </c>
    </row>
    <row r="10" spans="1:9" x14ac:dyDescent="0.2">
      <c r="A10" s="15" t="s">
        <v>43</v>
      </c>
      <c r="B10" s="6"/>
      <c r="C10" s="3" t="s">
        <v>4</v>
      </c>
      <c r="D10" s="17">
        <v>59442289</v>
      </c>
      <c r="E10" s="17">
        <v>10174555.76</v>
      </c>
      <c r="F10" s="17">
        <f t="shared" ref="F10:F17" si="2">D10+E10</f>
        <v>69616844.760000005</v>
      </c>
      <c r="G10" s="17">
        <v>4114643.55</v>
      </c>
      <c r="H10" s="17">
        <v>2961930.23</v>
      </c>
      <c r="I10" s="17">
        <f t="shared" ref="I10:I17" si="3">F10-G10</f>
        <v>65502201.210000008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340316519.33999997</v>
      </c>
      <c r="E12" s="17">
        <v>-52780.72</v>
      </c>
      <c r="F12" s="17">
        <f t="shared" si="2"/>
        <v>340263738.61999995</v>
      </c>
      <c r="G12" s="17">
        <v>67806452.010000005</v>
      </c>
      <c r="H12" s="17">
        <v>62927312.909999996</v>
      </c>
      <c r="I12" s="17">
        <f t="shared" si="3"/>
        <v>272457286.60999995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15461401.060000001</v>
      </c>
      <c r="E18" s="16">
        <f>SUM(E19:E21)</f>
        <v>574163.80000000005</v>
      </c>
      <c r="F18" s="16">
        <f t="shared" ref="F18:I18" si="4">SUM(F19:F21)</f>
        <v>16035564.860000001</v>
      </c>
      <c r="G18" s="16">
        <f t="shared" si="4"/>
        <v>1908253.99</v>
      </c>
      <c r="H18" s="16">
        <f t="shared" si="4"/>
        <v>1347224.43</v>
      </c>
      <c r="I18" s="16">
        <f t="shared" si="4"/>
        <v>14127310.870000001</v>
      </c>
    </row>
    <row r="19" spans="1:9" x14ac:dyDescent="0.2">
      <c r="A19" s="15" t="s">
        <v>51</v>
      </c>
      <c r="B19" s="6"/>
      <c r="C19" s="3" t="s">
        <v>13</v>
      </c>
      <c r="D19" s="17">
        <v>15461401.060000001</v>
      </c>
      <c r="E19" s="17">
        <v>574163.80000000005</v>
      </c>
      <c r="F19" s="17">
        <f t="shared" ref="F19:F21" si="5">D19+E19</f>
        <v>16035564.860000001</v>
      </c>
      <c r="G19" s="17">
        <v>1908253.99</v>
      </c>
      <c r="H19" s="17">
        <v>1347224.43</v>
      </c>
      <c r="I19" s="17">
        <f t="shared" ref="I19:I21" si="6">F19-G19</f>
        <v>14127310.870000001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415220209.39999998</v>
      </c>
      <c r="E35" s="18">
        <f t="shared" ref="E35:I35" si="16">SUM(E6+E9+E18+E22+E25+E30+E32+E33+E34)</f>
        <v>10695938.84</v>
      </c>
      <c r="F35" s="18">
        <f t="shared" si="16"/>
        <v>425916148.23999995</v>
      </c>
      <c r="G35" s="18">
        <f t="shared" si="16"/>
        <v>73829349.549999997</v>
      </c>
      <c r="H35" s="18">
        <f t="shared" si="16"/>
        <v>67236467.569999993</v>
      </c>
      <c r="I35" s="18">
        <f t="shared" si="16"/>
        <v>352086798.68999994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KARLA GABRIELA ARIAS MUÑOZ</cp:lastModifiedBy>
  <cp:lastPrinted>2017-03-30T22:19:49Z</cp:lastPrinted>
  <dcterms:created xsi:type="dcterms:W3CDTF">2012-12-11T21:13:37Z</dcterms:created>
  <dcterms:modified xsi:type="dcterms:W3CDTF">2020-04-28T21:07:37Z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