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05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F6" i="1"/>
  <c r="F5" i="1" s="1"/>
  <c r="G6" i="1"/>
  <c r="E7" i="1"/>
  <c r="E6" i="1" s="1"/>
  <c r="H7" i="1"/>
  <c r="E8" i="1"/>
  <c r="H8" i="1" s="1"/>
  <c r="E9" i="1"/>
  <c r="H9" i="1"/>
  <c r="E10" i="1"/>
  <c r="H10" i="1" s="1"/>
  <c r="E11" i="1"/>
  <c r="H11" i="1"/>
  <c r="E12" i="1"/>
  <c r="H12" i="1" s="1"/>
  <c r="E13" i="1"/>
  <c r="H13" i="1"/>
  <c r="E14" i="1"/>
  <c r="H14" i="1" s="1"/>
  <c r="C16" i="1"/>
  <c r="D16" i="1"/>
  <c r="F16" i="1"/>
  <c r="G16" i="1"/>
  <c r="G5" i="1" s="1"/>
  <c r="E17" i="1"/>
  <c r="H17" i="1" s="1"/>
  <c r="E18" i="1"/>
  <c r="H18" i="1"/>
  <c r="E19" i="1"/>
  <c r="E16" i="1" s="1"/>
  <c r="H16" i="1" s="1"/>
  <c r="E20" i="1"/>
  <c r="H20" i="1"/>
  <c r="E21" i="1"/>
  <c r="H21" i="1" s="1"/>
  <c r="E22" i="1"/>
  <c r="H22" i="1"/>
  <c r="E23" i="1"/>
  <c r="H23" i="1" s="1"/>
  <c r="C25" i="1"/>
  <c r="D25" i="1"/>
  <c r="D5" i="1" s="1"/>
  <c r="D79" i="1" s="1"/>
  <c r="F25" i="1"/>
  <c r="G25" i="1"/>
  <c r="E26" i="1"/>
  <c r="E25" i="1" s="1"/>
  <c r="H25" i="1" s="1"/>
  <c r="E27" i="1"/>
  <c r="H27" i="1"/>
  <c r="E28" i="1"/>
  <c r="H28" i="1" s="1"/>
  <c r="E29" i="1"/>
  <c r="H29" i="1"/>
  <c r="E30" i="1"/>
  <c r="H30" i="1" s="1"/>
  <c r="E31" i="1"/>
  <c r="H31" i="1"/>
  <c r="E32" i="1"/>
  <c r="H32" i="1" s="1"/>
  <c r="E33" i="1"/>
  <c r="H33" i="1"/>
  <c r="E34" i="1"/>
  <c r="H34" i="1" s="1"/>
  <c r="C36" i="1"/>
  <c r="D36" i="1"/>
  <c r="F36" i="1"/>
  <c r="G36" i="1"/>
  <c r="E37" i="1"/>
  <c r="E36" i="1" s="1"/>
  <c r="H36" i="1" s="1"/>
  <c r="E38" i="1"/>
  <c r="H38" i="1"/>
  <c r="E39" i="1"/>
  <c r="H39" i="1" s="1"/>
  <c r="E40" i="1"/>
  <c r="H40" i="1"/>
  <c r="C43" i="1"/>
  <c r="D43" i="1"/>
  <c r="D42" i="1" s="1"/>
  <c r="F43" i="1"/>
  <c r="G43" i="1"/>
  <c r="G42" i="1" s="1"/>
  <c r="E44" i="1"/>
  <c r="H44" i="1" s="1"/>
  <c r="E45" i="1"/>
  <c r="H45" i="1"/>
  <c r="E46" i="1"/>
  <c r="E43" i="1" s="1"/>
  <c r="E47" i="1"/>
  <c r="H47" i="1"/>
  <c r="E48" i="1"/>
  <c r="H48" i="1" s="1"/>
  <c r="E49" i="1"/>
  <c r="H49" i="1"/>
  <c r="E50" i="1"/>
  <c r="H50" i="1" s="1"/>
  <c r="E51" i="1"/>
  <c r="H51" i="1"/>
  <c r="C53" i="1"/>
  <c r="D53" i="1"/>
  <c r="F53" i="1"/>
  <c r="G53" i="1"/>
  <c r="E54" i="1"/>
  <c r="E53" i="1" s="1"/>
  <c r="H53" i="1" s="1"/>
  <c r="H54" i="1"/>
  <c r="E55" i="1"/>
  <c r="H55" i="1" s="1"/>
  <c r="E56" i="1"/>
  <c r="H56" i="1"/>
  <c r="E57" i="1"/>
  <c r="H57" i="1" s="1"/>
  <c r="E58" i="1"/>
  <c r="H58" i="1"/>
  <c r="E59" i="1"/>
  <c r="H59" i="1" s="1"/>
  <c r="E60" i="1"/>
  <c r="H60" i="1"/>
  <c r="C62" i="1"/>
  <c r="C42" i="1" s="1"/>
  <c r="D62" i="1"/>
  <c r="F62" i="1"/>
  <c r="F42" i="1" s="1"/>
  <c r="G62" i="1"/>
  <c r="E63" i="1"/>
  <c r="H63" i="1"/>
  <c r="E64" i="1"/>
  <c r="H64" i="1" s="1"/>
  <c r="E65" i="1"/>
  <c r="H65" i="1"/>
  <c r="E66" i="1"/>
  <c r="H66" i="1" s="1"/>
  <c r="E67" i="1"/>
  <c r="H67" i="1"/>
  <c r="E68" i="1"/>
  <c r="H68" i="1" s="1"/>
  <c r="E69" i="1"/>
  <c r="H69" i="1"/>
  <c r="E70" i="1"/>
  <c r="H70" i="1" s="1"/>
  <c r="E71" i="1"/>
  <c r="H71" i="1"/>
  <c r="C73" i="1"/>
  <c r="D73" i="1"/>
  <c r="F73" i="1"/>
  <c r="G73" i="1"/>
  <c r="E74" i="1"/>
  <c r="H74" i="1"/>
  <c r="E75" i="1"/>
  <c r="H75" i="1" s="1"/>
  <c r="E76" i="1"/>
  <c r="H76" i="1"/>
  <c r="E77" i="1"/>
  <c r="H77" i="1" s="1"/>
  <c r="E5" i="1" l="1"/>
  <c r="G79" i="1"/>
  <c r="H6" i="1"/>
  <c r="H5" i="1" s="1"/>
  <c r="F79" i="1"/>
  <c r="H43" i="1"/>
  <c r="C79" i="1"/>
  <c r="E73" i="1"/>
  <c r="H73" i="1" s="1"/>
  <c r="E62" i="1"/>
  <c r="H62" i="1" s="1"/>
  <c r="H46" i="1"/>
  <c r="H37" i="1"/>
  <c r="H26" i="1"/>
  <c r="H19" i="1"/>
  <c r="E42" i="1" l="1"/>
  <c r="H42" i="1" s="1"/>
  <c r="H79" i="1" s="1"/>
  <c r="E79" i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<sst xmlns="http://schemas.openxmlformats.org/spreadsheetml/2006/main" count="132" uniqueCount="100">
  <si>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</si>
  <si>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</si>
  <si>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</si>
  <si>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</si>
  <si>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</si>
  <si>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</si>
  <si>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</si>
  <si>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</si>
  <si>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</si>
  <si>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</si>
  <si>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</si>
  <si>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</si>
  <si>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</si>
  <si>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</si>
  <si>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</si>
  <si>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</si>
  <si>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</si>
  <si>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</si>
  <si>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</si>
  <si>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</si>
  <si>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</si>
  <si>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</si>
  <si>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</si>
  <si>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</si>
  <si>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</si>
  <si>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</si>
  <si>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</si>
  <si>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</si>
  <si>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</si>
  <si>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</si>
  <si>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</si>
  <si>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</si>
  <si>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</si>
  <si>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</si>
  <si>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</si>
  <si>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</si>
  <si>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</si>
  <si>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</si>
  <si>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</si>
  <si>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</si>
  <si>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</si>
  <si>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</si>
  <si>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</si>
  <si>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</si>
  <si>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</si>
  <si>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</si>
  <si>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</si>
  <si>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</si>
  <si>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</si>
  <si>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</si>
  <si>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</si>
  <si>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</si>
  <si>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</si>
  <si>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</si>
  <si>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</si>
  <si>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</si>
  <si>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</si>
  <si>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</si>
  <si>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</si>
  <si>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</si>
  <si>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</si>
  <si>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</si>
  <si>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</si>
  <si>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</si>
  <si>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</si>
  <si>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</si>
  <si>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</si>
  <si>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</si>
  <si>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</si>
  <si>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</si>
  <si>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</si>
  <si>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</si>
  <si>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</si>
  <si>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</si>
  <si>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</si>
  <si>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</si>
  <si>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</si>
  <si>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</si>
  <si>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</si>
  <si>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</si>
  <si>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</si>
  <si>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</si>
  <si>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</si>
  <si>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</si>
  <si>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</si>
  <si>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</si>
  <si>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</si>
  <si>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</si>
  <si>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</si>
  <si>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</si>
  <si>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</si>
  <si>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</si>
  <si>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</si>
  <si>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</si>
  <si>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</si>
  <si>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</si>
  <si>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</si>
  <si>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</si>
  <si>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</si>
  <si>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COLEGIO DE EDUCACION PROFESIONAL TECNICA DEL ESTADO DE GUANAJUATO
Estado Analítico del Ejercicio del Presupuesto de Egresos Detallado - LDF
Clasificación Funcional (Finalidad y Función)
al 30 de Septiembre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</si>
</sst>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140464300</v>
      </c>
      <c r="D5" s="5">
        <f>D6+D16+D25+D36</f>
        <v>43286976.079999998</v>
      </c>
      <c r="E5" s="5">
        <f>E6+E16+E25+E36</f>
        <v>183751276.07999998</v>
      </c>
      <c r="F5" s="5">
        <f>F6+F16+F25+F36</f>
        <v>106921665.23</v>
      </c>
      <c r="G5" s="5">
        <f>G6+G16+G25+G36</f>
        <v>105332859.31999999</v>
      </c>
      <c r="H5" s="5">
        <f>H6+H16+H25+H36</f>
        <v>76829610.849999979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>
      <c r="A9" s="12" t="s">
        <v>87</v>
      </c>
      <c r="B9" s="11" t="s">
        <v>54</v>
      </c>
      <c r="C9" s="10"/>
      <c r="D9" s="10"/>
      <c r="E9" s="10">
        <f>C9+D9</f>
        <v>0</v>
      </c>
      <c r="F9" s="10"/>
      <c r="G9" s="10"/>
      <c r="H9" s="10">
        <f>E9-F9</f>
        <v>0</v>
      </c>
    </row>
    <row r="10" spans="1: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140464300</v>
      </c>
      <c r="D16" s="5">
        <f>SUM(D17:D23)</f>
        <v>43286976.079999998</v>
      </c>
      <c r="E16" s="5">
        <f>SUM(E17:E23)</f>
        <v>183751276.07999998</v>
      </c>
      <c r="F16" s="5">
        <f>SUM(F17:F23)</f>
        <v>106921665.23</v>
      </c>
      <c r="G16" s="5">
        <f>SUM(G17:G23)</f>
        <v>105332859.31999999</v>
      </c>
      <c r="H16" s="5">
        <f>E16-F16</f>
        <v>76829610.849999979</v>
      </c>
    </row>
    <row r="17" spans="1: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>
      <c r="A21" s="12" t="s">
        <v>77</v>
      </c>
      <c r="B21" s="11" t="s">
        <v>33</v>
      </c>
      <c r="C21" s="10">
        <v>140464300</v>
      </c>
      <c r="D21" s="10">
        <v>43286976.079999998</v>
      </c>
      <c r="E21" s="10">
        <f>C21+D21</f>
        <v>183751276.07999998</v>
      </c>
      <c r="F21" s="10">
        <v>106921665.23</v>
      </c>
      <c r="G21" s="10">
        <v>105332859.31999999</v>
      </c>
      <c r="H21" s="10">
        <f>E21-F21</f>
        <v>76829610.849999979</v>
      </c>
    </row>
    <row r="22" spans="1: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247103024</v>
      </c>
      <c r="D42" s="5">
        <f>D43+D53+D62+D73</f>
        <v>18375376.210000001</v>
      </c>
      <c r="E42" s="5">
        <f>E43+E53+E62+E73</f>
        <v>265478400.21000001</v>
      </c>
      <c r="F42" s="5">
        <f>F43+F53+F62+F73</f>
        <v>168838742.19999999</v>
      </c>
      <c r="G42" s="5">
        <f>G43+G53+G62+G73</f>
        <v>168645972.77000001</v>
      </c>
      <c r="H42" s="5">
        <f>E42-F42</f>
        <v>96639658.01000002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>
      <c r="A46" s="12" t="s">
        <v>55</v>
      </c>
      <c r="B46" s="11" t="s">
        <v>54</v>
      </c>
      <c r="C46" s="10"/>
      <c r="D46" s="10"/>
      <c r="E46" s="10">
        <f>C46+D46</f>
        <v>0</v>
      </c>
      <c r="F46" s="10"/>
      <c r="G46" s="10"/>
      <c r="H46" s="10">
        <f>E46-F46</f>
        <v>0</v>
      </c>
    </row>
    <row r="47" spans="1: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247103024</v>
      </c>
      <c r="D53" s="5">
        <f>SUM(D54:D60)</f>
        <v>18375376.210000001</v>
      </c>
      <c r="E53" s="5">
        <f>SUM(E54:E60)</f>
        <v>265478400.21000001</v>
      </c>
      <c r="F53" s="5">
        <f>SUM(F54:F60)</f>
        <v>168838742.19999999</v>
      </c>
      <c r="G53" s="5">
        <f>SUM(G54:G60)</f>
        <v>168645972.77000001</v>
      </c>
      <c r="H53" s="5">
        <f>E53-F53</f>
        <v>96639658.01000002</v>
      </c>
    </row>
    <row r="54" spans="1: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>
      <c r="A58" s="12" t="s">
        <v>34</v>
      </c>
      <c r="B58" s="11" t="s">
        <v>33</v>
      </c>
      <c r="C58" s="10">
        <v>247103024</v>
      </c>
      <c r="D58" s="10">
        <v>18375376.210000001</v>
      </c>
      <c r="E58" s="10">
        <f>C58+D58</f>
        <v>265478400.21000001</v>
      </c>
      <c r="F58" s="10">
        <v>168838742.19999999</v>
      </c>
      <c r="G58" s="10">
        <v>168645972.77000001</v>
      </c>
      <c r="H58" s="10">
        <f>E58-F58</f>
        <v>96639658.01000002</v>
      </c>
    </row>
    <row r="59" spans="1: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2.75">
      <c r="A79" s="7" t="s">
        <v>0</v>
      </c>
      <c r="B79" s="6"/>
      <c r="C79" s="5">
        <f>C5+C42</f>
        <v>387567324</v>
      </c>
      <c r="D79" s="5">
        <f>D5+D42</f>
        <v>61662352.289999999</v>
      </c>
      <c r="E79" s="5">
        <f>E5+E42</f>
        <v>449229676.28999996</v>
      </c>
      <c r="F79" s="5">
        <f>F5+F42</f>
        <v>275760407.43000001</v>
      </c>
      <c r="G79" s="5">
        <f>G5+G42</f>
        <v>273978832.09000003</v>
      </c>
      <c r="H79" s="5">
        <f>H5+H42</f>
        <v>173469268.86000001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2019-10-23T21:50:20Z</dcterms:created>
  <dcterms:modified xsi:type="dcterms:W3CDTF">2019-10-23T21:50:42Z</dcterms:modified>
</cp:coreProperties>
</file>