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05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8" i="1" s="1"/>
  <c r="C13" i="1"/>
  <c r="F14" i="1"/>
  <c r="G14" i="1"/>
  <c r="F24" i="1"/>
  <c r="F26" i="1" s="1"/>
  <c r="F48" i="1" s="1"/>
  <c r="G24" i="1"/>
  <c r="G26" i="1" s="1"/>
  <c r="G48" i="1" s="1"/>
  <c r="B26" i="1"/>
  <c r="C26" i="1"/>
  <c r="C28" i="1" s="1"/>
  <c r="F30" i="1"/>
  <c r="G30" i="1"/>
  <c r="G46" i="1" s="1"/>
  <c r="F35" i="1"/>
  <c r="G35" i="1"/>
  <c r="F42" i="1"/>
  <c r="F46" i="1" s="1"/>
  <c r="G42" i="1"/>
</calcChain>
</file>

<file path=xl/sharedStrings.xml><?xml version="1.0" encoding="utf-8"?>
<sst xmlns="http://schemas.openxmlformats.org/spreadsheetml/2006/main" count="60" uniqueCount="60">
  <si>
    <t>“Bajo protesta de decir verdad declaramos que los Estados Financieros y sus notas, son razonablemente correctos y son responsabilidad del emisor”.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</si>
  <si>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</si>
  <si>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</si>
  <si>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</si>
  <si>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</si>
  <si>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</si>
  <si>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</si>
  <si>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</si>
  <si>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</si>
  <si>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</si>
  <si>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</si>
  <si>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</si>
  <si>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</si>
  <si>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</si>
  <si>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</si>
  <si>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</si>
  <si>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</si>
  <si>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Activo</t>
  </si>
  <si>
    <t>Total del Pasivo</t>
  </si>
  <si>
    <t>Total de Activo No Circulante</t>
  </si>
  <si>
    <t>Total de Pasivo No Circulante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</si>
  <si>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</si>
  <si>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</si>
  <si>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</si>
  <si>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</si>
  <si>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</si>
  <si>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</si>
  <si>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</si>
  <si>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</si>
  <si>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</si>
  <si>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</si>
  <si>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</si>
  <si>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</si>
  <si>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</si>
  <si>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</si>
  <si>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</si>
  <si>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</si>
  <si>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</si>
  <si>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 Circulante</t>
  </si>
  <si>
    <t>Total de Activo Circulante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</si>
  <si>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</si>
  <si>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</si>
  <si>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</si>
  <si>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</si>
  <si>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</si>
  <si>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</si>
  <si>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</si>
  <si>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</si>
  <si>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</si>
  <si>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</si>
  <si>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</si>
  <si>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</si>
  <si>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</si>
  <si>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</si>
  <si>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</si>
  <si>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</si>
  <si>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</si>
  <si>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</si>
  <si>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</si>
  <si>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Colegio de Educación Profesional Técnica del Estado de Guanajuato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</si>
</sst>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0" fillId="0" borderId="0" xfId="0" applyFont="1"/>
    <xf numFmtId="4" fontId="3" fillId="0" borderId="1" xfId="2" applyNumberFormat="1" applyFont="1" applyBorder="1" applyAlignment="1" applyProtection="1">
      <alignment vertical="top"/>
      <protection locked="0"/>
    </xf>
    <xf numFmtId="4" fontId="3" fillId="0" borderId="2" xfId="2" applyNumberFormat="1" applyFont="1" applyBorder="1" applyAlignment="1" applyProtection="1">
      <alignment vertical="top"/>
      <protection locked="0"/>
    </xf>
    <xf numFmtId="0" fontId="3" fillId="0" borderId="2" xfId="2" applyFont="1" applyBorder="1" applyAlignment="1" applyProtection="1">
      <alignment vertical="top" wrapText="1"/>
      <protection locked="0"/>
    </xf>
    <xf numFmtId="0" fontId="3" fillId="0" borderId="3" xfId="2" applyFont="1" applyBorder="1" applyAlignment="1" applyProtection="1">
      <alignment vertical="top" wrapText="1"/>
      <protection locked="0"/>
    </xf>
    <xf numFmtId="43" fontId="5" fillId="0" borderId="4" xfId="1" applyFont="1" applyFill="1" applyBorder="1" applyAlignment="1" applyProtection="1">
      <alignment vertical="top" wrapText="1"/>
      <protection locked="0"/>
    </xf>
    <xf numFmtId="43" fontId="5" fillId="0" borderId="0" xfId="1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5" xfId="2" applyFont="1" applyBorder="1" applyAlignment="1" applyProtection="1">
      <alignment vertical="top" wrapText="1"/>
      <protection locked="0"/>
    </xf>
    <xf numFmtId="43" fontId="3" fillId="0" borderId="4" xfId="1" applyFont="1" applyFill="1" applyBorder="1" applyAlignment="1" applyProtection="1">
      <alignment vertical="top" wrapText="1"/>
      <protection locked="0"/>
    </xf>
    <xf numFmtId="43" fontId="3" fillId="0" borderId="0" xfId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 applyProtection="1">
      <alignment vertical="top"/>
      <protection locked="0"/>
    </xf>
    <xf numFmtId="164" fontId="3" fillId="0" borderId="0" xfId="3" applyNumberFormat="1" applyFont="1" applyFill="1" applyBorder="1" applyAlignment="1" applyProtection="1">
      <alignment vertical="top" wrapText="1"/>
      <protection locked="0"/>
    </xf>
    <xf numFmtId="0" fontId="7" fillId="0" borderId="0" xfId="2" applyNumberFormat="1" applyFont="1" applyFill="1" applyBorder="1" applyAlignment="1" applyProtection="1">
      <alignment horizontal="center" vertical="top"/>
      <protection locked="0"/>
    </xf>
    <xf numFmtId="3" fontId="3" fillId="0" borderId="0" xfId="2" applyNumberFormat="1" applyFont="1" applyAlignment="1" applyProtection="1">
      <alignment vertical="top"/>
      <protection locked="0"/>
    </xf>
    <xf numFmtId="0" fontId="3" fillId="0" borderId="0" xfId="2" applyNumberFormat="1" applyFont="1" applyFill="1" applyBorder="1" applyAlignment="1" applyProtection="1">
      <alignment horizontal="center" vertical="top"/>
      <protection locked="0"/>
    </xf>
    <xf numFmtId="164" fontId="5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4" xfId="3" applyNumberFormat="1" applyFont="1" applyFill="1" applyBorder="1" applyAlignment="1" applyProtection="1">
      <alignment vertical="top" wrapText="1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0" fontId="5" fillId="0" borderId="0" xfId="2" applyNumberFormat="1" applyFont="1" applyFill="1" applyBorder="1" applyAlignment="1" applyProtection="1">
      <alignment horizontal="center" vertical="top"/>
      <protection locked="0"/>
    </xf>
    <xf numFmtId="3" fontId="5" fillId="0" borderId="4" xfId="3" applyNumberFormat="1" applyFont="1" applyFill="1" applyBorder="1" applyAlignment="1" applyProtection="1">
      <alignment vertical="top" wrapText="1"/>
      <protection locked="0"/>
    </xf>
    <xf numFmtId="3" fontId="5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2" applyFont="1" applyFill="1" applyBorder="1" applyAlignment="1" applyProtection="1">
      <alignment horizontal="left" vertical="top" wrapTex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5" fillId="0" borderId="5" xfId="2" applyFont="1" applyFill="1" applyBorder="1" applyAlignment="1" applyProtection="1">
      <alignment horizontal="left" vertical="top" wrapText="1"/>
      <protection locked="0"/>
    </xf>
    <xf numFmtId="43" fontId="3" fillId="0" borderId="0" xfId="1" applyFont="1" applyAlignment="1" applyProtection="1">
      <alignment vertical="top" wrapText="1"/>
      <protection locked="0"/>
    </xf>
    <xf numFmtId="0" fontId="6" fillId="0" borderId="5" xfId="2" applyFont="1" applyFill="1" applyBorder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vertical="top"/>
      <protection locked="0"/>
    </xf>
    <xf numFmtId="0" fontId="3" fillId="0" borderId="5" xfId="2" applyFont="1" applyFill="1" applyBorder="1" applyAlignment="1" applyProtection="1">
      <alignment horizontal="left" vertical="top" wrapText="1"/>
      <protection locked="0"/>
    </xf>
    <xf numFmtId="4" fontId="3" fillId="0" borderId="0" xfId="4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4" fontId="5" fillId="0" borderId="0" xfId="3" applyNumberFormat="1" applyFont="1" applyFill="1" applyBorder="1" applyAlignment="1" applyProtection="1">
      <alignment vertical="top" wrapText="1"/>
      <protection locked="0"/>
    </xf>
    <xf numFmtId="0" fontId="5" fillId="0" borderId="5" xfId="2" applyFont="1" applyFill="1" applyBorder="1" applyAlignment="1" applyProtection="1">
      <alignment vertical="top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left" vertical="center" wrapText="1" indent="4"/>
      <protection locked="0"/>
    </xf>
    <xf numFmtId="0" fontId="9" fillId="0" borderId="7" xfId="2" applyFont="1" applyFill="1" applyBorder="1" applyAlignment="1" applyProtection="1">
      <alignment horizontal="left" vertical="center" wrapText="1" indent="4"/>
      <protection locked="0"/>
    </xf>
    <xf numFmtId="0" fontId="8" fillId="0" borderId="7" xfId="2" applyFont="1" applyFill="1" applyBorder="1" applyAlignment="1" applyProtection="1">
      <alignment horizontal="left" vertical="top" wrapText="1"/>
      <protection locked="0"/>
    </xf>
    <xf numFmtId="0" fontId="5" fillId="0" borderId="7" xfId="2" applyNumberFormat="1" applyFont="1" applyFill="1" applyBorder="1" applyAlignment="1" applyProtection="1">
      <alignment horizontal="center" vertical="top"/>
      <protection locked="0"/>
    </xf>
    <xf numFmtId="0" fontId="8" fillId="0" borderId="8" xfId="2" applyFont="1" applyFill="1" applyBorder="1" applyAlignment="1" applyProtection="1">
      <alignment horizontal="left" vertical="top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2 4" xfId="3"/>
    <cellStyle name="Millares 2 5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ANUAL%202019/CPA%202019%20CEP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  <sheetName val="EAA"/>
      <sheetName val="EADOP"/>
      <sheetName val="EVHP"/>
      <sheetName val="EFE"/>
      <sheetName val="IPC"/>
      <sheetName val="Notas PE"/>
      <sheetName val="EAI"/>
      <sheetName val="CtasAdmvas 1"/>
      <sheetName val="CtasAdmvas  2"/>
      <sheetName val="CA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52"/>
  <sheetViews>
    <sheetView showGridLines="0" tabSelected="1" zoomScaleNormal="100" zoomScaleSheetLayoutView="100" workbookViewId="0">
      <selection sqref="A1:G50"/>
    </sheetView>
  </sheetViews>
  <sheetFormatPr baseColWidth="10" defaultColWidth="12" defaultRowHeight="11.25" x14ac:dyDescent="0.2"/>
  <cols>
    <col min="1" max="1" width="61.83203125" style="3" customWidth="1"/>
    <col min="2" max="2" width="16.33203125" style="3" bestFit="1" customWidth="1"/>
    <col min="3" max="3" width="16.33203125" style="2" bestFit="1" customWidth="1"/>
    <col min="4" max="4" width="1" style="2" customWidth="1"/>
    <col min="5" max="5" width="61.83203125" style="2" customWidth="1"/>
    <col min="6" max="7" width="14.83203125" style="2" customWidth="1"/>
    <col min="8" max="16384" width="12" style="1"/>
  </cols>
  <sheetData>
    <row r="1" spans="1:7" ht="39.950000000000003" customHeight="1" x14ac:dyDescent="0.2">
      <c r="A1" s="53" t="s">
        <v>59</v>
      </c>
      <c r="B1" s="52"/>
      <c r="C1" s="52"/>
      <c r="D1" s="52"/>
      <c r="E1" s="52"/>
      <c r="F1" s="52"/>
      <c r="G1" s="51"/>
    </row>
    <row r="2" spans="1:7" s="37" customFormat="1" ht="15" x14ac:dyDescent="0.2">
      <c r="A2" s="50" t="s">
        <v>58</v>
      </c>
      <c r="B2" s="47">
        <v>2019</v>
      </c>
      <c r="C2" s="47">
        <v>2018</v>
      </c>
      <c r="D2" s="49"/>
      <c r="E2" s="48" t="s">
        <v>57</v>
      </c>
      <c r="F2" s="47">
        <v>2019</v>
      </c>
      <c r="G2" s="46">
        <v>2018</v>
      </c>
    </row>
    <row r="3" spans="1:7" s="37" customFormat="1" x14ac:dyDescent="0.2">
      <c r="A3" s="34"/>
      <c r="B3" s="45"/>
      <c r="C3" s="45"/>
      <c r="D3" s="29"/>
      <c r="E3" s="11"/>
      <c r="F3" s="45"/>
      <c r="G3" s="44"/>
    </row>
    <row r="4" spans="1:7" x14ac:dyDescent="0.2">
      <c r="A4" s="43" t="s">
        <v>56</v>
      </c>
      <c r="B4" s="10"/>
      <c r="C4" s="10"/>
      <c r="D4" s="33"/>
      <c r="E4" s="11" t="s">
        <v>55</v>
      </c>
      <c r="F4" s="42"/>
      <c r="G4" s="41"/>
    </row>
    <row r="5" spans="1:7" x14ac:dyDescent="0.2">
      <c r="A5" s="38" t="s">
        <v>54</v>
      </c>
      <c r="B5" s="39">
        <v>99579857.120000005</v>
      </c>
      <c r="C5" s="39">
        <v>127196267.25</v>
      </c>
      <c r="D5" s="25"/>
      <c r="E5" s="17" t="s">
        <v>53</v>
      </c>
      <c r="F5" s="16">
        <v>37309152.259999998</v>
      </c>
      <c r="G5" s="15">
        <v>88052197.650000006</v>
      </c>
    </row>
    <row r="6" spans="1:7" x14ac:dyDescent="0.2">
      <c r="A6" s="38" t="s">
        <v>52</v>
      </c>
      <c r="B6" s="39">
        <v>3546421.39</v>
      </c>
      <c r="C6" s="39">
        <v>13756256.220000001</v>
      </c>
      <c r="D6" s="25"/>
      <c r="E6" s="17" t="s">
        <v>51</v>
      </c>
      <c r="F6" s="16">
        <v>0</v>
      </c>
      <c r="G6" s="15">
        <v>0</v>
      </c>
    </row>
    <row r="7" spans="1:7" x14ac:dyDescent="0.2">
      <c r="A7" s="38" t="s">
        <v>50</v>
      </c>
      <c r="B7" s="39">
        <v>0</v>
      </c>
      <c r="C7" s="39">
        <v>0</v>
      </c>
      <c r="D7" s="25"/>
      <c r="E7" s="17" t="s">
        <v>49</v>
      </c>
      <c r="F7" s="16">
        <v>0</v>
      </c>
      <c r="G7" s="15">
        <v>0</v>
      </c>
    </row>
    <row r="8" spans="1:7" x14ac:dyDescent="0.2">
      <c r="A8" s="38" t="s">
        <v>48</v>
      </c>
      <c r="B8" s="39">
        <v>0</v>
      </c>
      <c r="C8" s="39">
        <v>0</v>
      </c>
      <c r="D8" s="25"/>
      <c r="E8" s="17" t="s">
        <v>47</v>
      </c>
      <c r="F8" s="16">
        <v>0</v>
      </c>
      <c r="G8" s="15">
        <v>0</v>
      </c>
    </row>
    <row r="9" spans="1:7" x14ac:dyDescent="0.2">
      <c r="A9" s="38" t="s">
        <v>46</v>
      </c>
      <c r="B9" s="39">
        <v>0</v>
      </c>
      <c r="C9" s="39">
        <v>0</v>
      </c>
      <c r="D9" s="25"/>
      <c r="E9" s="17" t="s">
        <v>45</v>
      </c>
      <c r="F9" s="16">
        <v>0</v>
      </c>
      <c r="G9" s="15">
        <v>0</v>
      </c>
    </row>
    <row r="10" spans="1:7" ht="22.5" x14ac:dyDescent="0.2">
      <c r="A10" s="38" t="s">
        <v>44</v>
      </c>
      <c r="B10" s="39">
        <v>0</v>
      </c>
      <c r="C10" s="39">
        <v>0</v>
      </c>
      <c r="D10" s="25"/>
      <c r="E10" s="17" t="s">
        <v>43</v>
      </c>
      <c r="F10" s="16">
        <v>29965</v>
      </c>
      <c r="G10" s="15">
        <v>19000</v>
      </c>
    </row>
    <row r="11" spans="1:7" x14ac:dyDescent="0.2">
      <c r="A11" s="38" t="s">
        <v>42</v>
      </c>
      <c r="B11" s="39">
        <v>148860.4</v>
      </c>
      <c r="C11" s="39">
        <v>212610</v>
      </c>
      <c r="D11" s="25"/>
      <c r="E11" s="17" t="s">
        <v>41</v>
      </c>
      <c r="F11" s="16">
        <v>0</v>
      </c>
      <c r="G11" s="15">
        <v>0</v>
      </c>
    </row>
    <row r="12" spans="1:7" x14ac:dyDescent="0.2">
      <c r="A12" s="38"/>
      <c r="B12" s="16"/>
      <c r="C12" s="16"/>
      <c r="D12" s="25"/>
      <c r="E12" s="17" t="s">
        <v>40</v>
      </c>
      <c r="F12" s="16">
        <v>0</v>
      </c>
      <c r="G12" s="15">
        <v>0</v>
      </c>
    </row>
    <row r="13" spans="1:7" x14ac:dyDescent="0.2">
      <c r="A13" s="36" t="s">
        <v>39</v>
      </c>
      <c r="B13" s="10">
        <f>+SUM(B5:B11)</f>
        <v>103275138.91000001</v>
      </c>
      <c r="C13" s="10">
        <f>+SUM(C5:C11)</f>
        <v>141165133.47</v>
      </c>
      <c r="D13" s="25"/>
      <c r="E13" s="17"/>
      <c r="F13" s="10"/>
      <c r="G13" s="9"/>
    </row>
    <row r="14" spans="1:7" x14ac:dyDescent="0.2">
      <c r="A14" s="34"/>
      <c r="B14" s="10"/>
      <c r="C14" s="10"/>
      <c r="D14" s="29"/>
      <c r="E14" s="18" t="s">
        <v>38</v>
      </c>
      <c r="F14" s="10">
        <f>+SUM(F5:F12)</f>
        <v>37339117.259999998</v>
      </c>
      <c r="G14" s="9">
        <f>+SUM(G5:G12)</f>
        <v>88071197.650000006</v>
      </c>
    </row>
    <row r="15" spans="1:7" x14ac:dyDescent="0.2">
      <c r="A15" s="34" t="s">
        <v>37</v>
      </c>
      <c r="B15" s="16"/>
      <c r="C15" s="16"/>
      <c r="D15" s="25"/>
      <c r="E15" s="11"/>
      <c r="F15" s="10"/>
      <c r="G15" s="9"/>
    </row>
    <row r="16" spans="1:7" x14ac:dyDescent="0.2">
      <c r="A16" s="38" t="s">
        <v>36</v>
      </c>
      <c r="B16" s="39">
        <v>0</v>
      </c>
      <c r="C16" s="39">
        <v>0</v>
      </c>
      <c r="D16" s="29"/>
      <c r="E16" s="11" t="s">
        <v>35</v>
      </c>
      <c r="F16" s="10"/>
      <c r="G16" s="9"/>
    </row>
    <row r="17" spans="1:7" x14ac:dyDescent="0.2">
      <c r="A17" s="38" t="s">
        <v>34</v>
      </c>
      <c r="B17" s="39">
        <v>0</v>
      </c>
      <c r="C17" s="39">
        <v>0</v>
      </c>
      <c r="D17" s="25"/>
      <c r="E17" s="17" t="s">
        <v>33</v>
      </c>
      <c r="F17" s="16">
        <v>0</v>
      </c>
      <c r="G17" s="15">
        <v>0</v>
      </c>
    </row>
    <row r="18" spans="1:7" x14ac:dyDescent="0.2">
      <c r="A18" s="38" t="s">
        <v>32</v>
      </c>
      <c r="B18" s="39">
        <v>1027918213.1900001</v>
      </c>
      <c r="C18" s="39">
        <v>1027886480.0700001</v>
      </c>
      <c r="D18" s="25"/>
      <c r="E18" s="17" t="s">
        <v>31</v>
      </c>
      <c r="F18" s="16">
        <v>0</v>
      </c>
      <c r="G18" s="15">
        <v>0</v>
      </c>
    </row>
    <row r="19" spans="1:7" x14ac:dyDescent="0.2">
      <c r="A19" s="38" t="s">
        <v>30</v>
      </c>
      <c r="B19" s="39">
        <v>322441466.10000002</v>
      </c>
      <c r="C19" s="39">
        <v>286510773.69999999</v>
      </c>
      <c r="D19" s="25"/>
      <c r="E19" s="17" t="s">
        <v>29</v>
      </c>
      <c r="F19" s="16">
        <v>0</v>
      </c>
      <c r="G19" s="15">
        <v>0</v>
      </c>
    </row>
    <row r="20" spans="1:7" x14ac:dyDescent="0.2">
      <c r="A20" s="38" t="s">
        <v>28</v>
      </c>
      <c r="B20" s="39">
        <v>0</v>
      </c>
      <c r="C20" s="39">
        <v>0</v>
      </c>
      <c r="D20" s="25"/>
      <c r="E20" s="17" t="s">
        <v>27</v>
      </c>
      <c r="F20" s="16">
        <v>0</v>
      </c>
      <c r="G20" s="15">
        <v>0</v>
      </c>
    </row>
    <row r="21" spans="1:7" x14ac:dyDescent="0.2">
      <c r="A21" s="38" t="s">
        <v>26</v>
      </c>
      <c r="B21" s="39">
        <v>-940984714.36000001</v>
      </c>
      <c r="C21" s="39">
        <v>-918919985.99000001</v>
      </c>
      <c r="D21" s="25"/>
      <c r="E21" s="40" t="s">
        <v>25</v>
      </c>
      <c r="F21" s="16">
        <v>0</v>
      </c>
      <c r="G21" s="15">
        <v>0</v>
      </c>
    </row>
    <row r="22" spans="1:7" x14ac:dyDescent="0.2">
      <c r="A22" s="38" t="s">
        <v>24</v>
      </c>
      <c r="B22" s="39">
        <v>0</v>
      </c>
      <c r="C22" s="39">
        <v>0</v>
      </c>
      <c r="D22" s="25"/>
      <c r="E22" s="17" t="s">
        <v>23</v>
      </c>
      <c r="F22" s="16">
        <v>0</v>
      </c>
      <c r="G22" s="15">
        <v>0</v>
      </c>
    </row>
    <row r="23" spans="1:7" x14ac:dyDescent="0.2">
      <c r="A23" s="38" t="s">
        <v>22</v>
      </c>
      <c r="B23" s="39">
        <v>0</v>
      </c>
      <c r="C23" s="39">
        <v>0</v>
      </c>
      <c r="D23" s="29"/>
      <c r="E23" s="17"/>
      <c r="F23" s="16"/>
      <c r="G23" s="15"/>
    </row>
    <row r="24" spans="1:7" x14ac:dyDescent="0.2">
      <c r="A24" s="38" t="s">
        <v>21</v>
      </c>
      <c r="B24" s="39">
        <v>0</v>
      </c>
      <c r="C24" s="39">
        <v>0</v>
      </c>
      <c r="D24" s="25"/>
      <c r="E24" s="18" t="s">
        <v>20</v>
      </c>
      <c r="F24" s="10">
        <f>+SUM(F17:F22)</f>
        <v>0</v>
      </c>
      <c r="G24" s="9">
        <f>+SUM(G17:G22)</f>
        <v>0</v>
      </c>
    </row>
    <row r="25" spans="1:7" s="37" customFormat="1" x14ac:dyDescent="0.2">
      <c r="A25" s="38"/>
      <c r="B25" s="16"/>
      <c r="C25" s="16"/>
      <c r="D25" s="29"/>
      <c r="E25" s="17"/>
      <c r="F25" s="10"/>
      <c r="G25" s="9"/>
    </row>
    <row r="26" spans="1:7" x14ac:dyDescent="0.2">
      <c r="A26" s="36" t="s">
        <v>19</v>
      </c>
      <c r="B26" s="10">
        <f>+SUM(B16:B24)</f>
        <v>409374964.92999995</v>
      </c>
      <c r="C26" s="10">
        <f>+SUM(C16:C24)</f>
        <v>395477267.77999997</v>
      </c>
      <c r="D26" s="25"/>
      <c r="E26" s="11" t="s">
        <v>18</v>
      </c>
      <c r="F26" s="10">
        <f>+F24+F14</f>
        <v>37339117.259999998</v>
      </c>
      <c r="G26" s="9">
        <f>+G24+G14</f>
        <v>88071197.650000006</v>
      </c>
    </row>
    <row r="27" spans="1:7" x14ac:dyDescent="0.2">
      <c r="A27" s="34"/>
      <c r="B27" s="35"/>
      <c r="C27" s="35"/>
      <c r="D27" s="33"/>
      <c r="E27" s="11"/>
      <c r="F27" s="31"/>
      <c r="G27" s="30"/>
    </row>
    <row r="28" spans="1:7" ht="12.75" x14ac:dyDescent="0.2">
      <c r="A28" s="34" t="s">
        <v>17</v>
      </c>
      <c r="B28" s="10">
        <f>+B13+B26</f>
        <v>512650103.83999997</v>
      </c>
      <c r="C28" s="10">
        <f>+C13+C26</f>
        <v>536642401.25</v>
      </c>
      <c r="D28" s="33"/>
      <c r="E28" s="32" t="s">
        <v>16</v>
      </c>
      <c r="F28" s="31"/>
      <c r="G28" s="30"/>
    </row>
    <row r="29" spans="1:7" x14ac:dyDescent="0.2">
      <c r="A29" s="14"/>
      <c r="D29" s="29"/>
      <c r="E29" s="11"/>
      <c r="F29" s="31"/>
      <c r="G29" s="30"/>
    </row>
    <row r="30" spans="1:7" x14ac:dyDescent="0.2">
      <c r="A30" s="21"/>
      <c r="B30" s="22"/>
      <c r="C30" s="22"/>
      <c r="D30" s="25"/>
      <c r="E30" s="18" t="s">
        <v>15</v>
      </c>
      <c r="F30" s="10">
        <f>+SUM(F31:F33)</f>
        <v>277549702.27999997</v>
      </c>
      <c r="G30" s="9">
        <f>+SUM(G31:G33)</f>
        <v>245977918</v>
      </c>
    </row>
    <row r="31" spans="1:7" x14ac:dyDescent="0.2">
      <c r="A31" s="21"/>
      <c r="B31" s="22"/>
      <c r="C31" s="22"/>
      <c r="D31" s="25"/>
      <c r="E31" s="17" t="s">
        <v>14</v>
      </c>
      <c r="F31" s="16">
        <v>158395839.19</v>
      </c>
      <c r="G31" s="15">
        <v>126824054.91</v>
      </c>
    </row>
    <row r="32" spans="1:7" x14ac:dyDescent="0.2">
      <c r="A32" s="21"/>
      <c r="B32" s="22"/>
      <c r="C32" s="22"/>
      <c r="D32" s="25"/>
      <c r="E32" s="17" t="s">
        <v>13</v>
      </c>
      <c r="F32" s="16">
        <v>119153863.09</v>
      </c>
      <c r="G32" s="15">
        <v>119153863.09</v>
      </c>
    </row>
    <row r="33" spans="1:8" x14ac:dyDescent="0.2">
      <c r="A33" s="21"/>
      <c r="B33" s="22"/>
      <c r="C33" s="22"/>
      <c r="D33" s="25"/>
      <c r="E33" s="17" t="s">
        <v>12</v>
      </c>
      <c r="F33" s="16">
        <v>0</v>
      </c>
      <c r="G33" s="15">
        <v>0</v>
      </c>
    </row>
    <row r="34" spans="1:8" x14ac:dyDescent="0.2">
      <c r="A34" s="21"/>
      <c r="B34" s="22"/>
      <c r="C34" s="22"/>
      <c r="D34" s="29"/>
      <c r="E34" s="17"/>
      <c r="F34" s="28"/>
      <c r="G34" s="27"/>
    </row>
    <row r="35" spans="1:8" x14ac:dyDescent="0.2">
      <c r="A35" s="21"/>
      <c r="B35" s="22"/>
      <c r="C35" s="22"/>
      <c r="D35" s="25"/>
      <c r="E35" s="18" t="s">
        <v>11</v>
      </c>
      <c r="F35" s="10">
        <f>+SUM(F36:F40)</f>
        <v>193863178.03000003</v>
      </c>
      <c r="G35" s="9">
        <f>+SUM(G36:G40)</f>
        <v>198695179.37</v>
      </c>
    </row>
    <row r="36" spans="1:8" x14ac:dyDescent="0.2">
      <c r="A36" s="21"/>
      <c r="B36" s="22"/>
      <c r="C36" s="22"/>
      <c r="D36" s="25"/>
      <c r="E36" s="17" t="s">
        <v>10</v>
      </c>
      <c r="F36" s="16">
        <v>7218461.4699999997</v>
      </c>
      <c r="G36" s="15">
        <v>1894601.82</v>
      </c>
    </row>
    <row r="37" spans="1:8" x14ac:dyDescent="0.2">
      <c r="A37" s="21"/>
      <c r="B37" s="22"/>
      <c r="C37" s="22"/>
      <c r="D37" s="25"/>
      <c r="E37" s="17" t="s">
        <v>9</v>
      </c>
      <c r="F37" s="16">
        <v>-165298944.47999999</v>
      </c>
      <c r="G37" s="15">
        <v>-155143083.49000001</v>
      </c>
    </row>
    <row r="38" spans="1:8" x14ac:dyDescent="0.2">
      <c r="A38" s="21"/>
      <c r="B38" s="26"/>
      <c r="C38" s="26"/>
      <c r="D38" s="25"/>
      <c r="E38" s="17" t="s">
        <v>8</v>
      </c>
      <c r="F38" s="16">
        <v>351943661.04000002</v>
      </c>
      <c r="G38" s="15">
        <v>351943661.04000002</v>
      </c>
      <c r="H38" s="24"/>
    </row>
    <row r="39" spans="1:8" x14ac:dyDescent="0.2">
      <c r="A39" s="21"/>
      <c r="B39" s="22"/>
      <c r="C39" s="22"/>
      <c r="D39" s="23"/>
      <c r="E39" s="17" t="s">
        <v>7</v>
      </c>
      <c r="F39" s="16">
        <v>0</v>
      </c>
      <c r="G39" s="15">
        <v>0</v>
      </c>
    </row>
    <row r="40" spans="1:8" x14ac:dyDescent="0.2">
      <c r="A40" s="21"/>
      <c r="B40" s="22"/>
      <c r="C40" s="22"/>
      <c r="D40" s="12"/>
      <c r="E40" s="17" t="s">
        <v>6</v>
      </c>
      <c r="F40" s="16">
        <v>0</v>
      </c>
      <c r="G40" s="15">
        <v>0</v>
      </c>
    </row>
    <row r="41" spans="1:8" x14ac:dyDescent="0.2">
      <c r="A41" s="21"/>
      <c r="B41" s="22"/>
      <c r="C41" s="22"/>
      <c r="D41" s="12"/>
      <c r="E41" s="17"/>
      <c r="F41" s="16"/>
      <c r="G41" s="15"/>
    </row>
    <row r="42" spans="1:8" ht="21" x14ac:dyDescent="0.2">
      <c r="A42" s="21"/>
      <c r="B42" s="20"/>
      <c r="C42" s="19"/>
      <c r="D42" s="12"/>
      <c r="E42" s="18" t="s">
        <v>5</v>
      </c>
      <c r="F42" s="10">
        <f>+SUM(F43:F44)</f>
        <v>3898106.27</v>
      </c>
      <c r="G42" s="9">
        <f>+SUM(G43:G44)</f>
        <v>3898106.27</v>
      </c>
    </row>
    <row r="43" spans="1:8" x14ac:dyDescent="0.2">
      <c r="A43" s="14"/>
      <c r="B43" s="13"/>
      <c r="C43" s="12"/>
      <c r="D43" s="12"/>
      <c r="E43" s="17" t="s">
        <v>4</v>
      </c>
      <c r="F43" s="16">
        <v>0</v>
      </c>
      <c r="G43" s="15">
        <v>0</v>
      </c>
    </row>
    <row r="44" spans="1:8" x14ac:dyDescent="0.2">
      <c r="A44" s="14"/>
      <c r="B44" s="13"/>
      <c r="C44" s="12"/>
      <c r="D44" s="12"/>
      <c r="E44" s="17" t="s">
        <v>3</v>
      </c>
      <c r="F44" s="16">
        <v>3898106.27</v>
      </c>
      <c r="G44" s="15">
        <v>3898106.27</v>
      </c>
    </row>
    <row r="45" spans="1:8" x14ac:dyDescent="0.2">
      <c r="A45" s="14"/>
      <c r="B45" s="13"/>
      <c r="C45" s="12"/>
      <c r="D45" s="12"/>
      <c r="E45" s="17"/>
      <c r="F45" s="16"/>
      <c r="G45" s="15"/>
    </row>
    <row r="46" spans="1:8" x14ac:dyDescent="0.2">
      <c r="A46" s="14"/>
      <c r="B46" s="13"/>
      <c r="C46" s="12"/>
      <c r="D46" s="12"/>
      <c r="E46" s="11" t="s">
        <v>2</v>
      </c>
      <c r="F46" s="10">
        <f>+SUM(F42,F30,F35)</f>
        <v>475310986.57999998</v>
      </c>
      <c r="G46" s="9">
        <f>+SUM(G42,G30,G35)</f>
        <v>448571203.63999999</v>
      </c>
    </row>
    <row r="47" spans="1:8" x14ac:dyDescent="0.2">
      <c r="A47" s="14"/>
      <c r="B47" s="13"/>
      <c r="C47" s="12"/>
      <c r="D47" s="12"/>
      <c r="E47" s="11"/>
      <c r="F47" s="10"/>
      <c r="G47" s="9"/>
    </row>
    <row r="48" spans="1:8" x14ac:dyDescent="0.2">
      <c r="A48" s="14"/>
      <c r="B48" s="13"/>
      <c r="C48" s="12"/>
      <c r="D48" s="12"/>
      <c r="E48" s="11" t="s">
        <v>1</v>
      </c>
      <c r="F48" s="10">
        <f>+F26+F46</f>
        <v>512650103.83999997</v>
      </c>
      <c r="G48" s="9">
        <f>+G26+G46</f>
        <v>536642401.28999996</v>
      </c>
    </row>
    <row r="49" spans="1:8" x14ac:dyDescent="0.2">
      <c r="A49" s="8"/>
      <c r="B49" s="7"/>
      <c r="C49" s="6"/>
      <c r="D49" s="6"/>
      <c r="E49" s="6"/>
      <c r="F49" s="6"/>
      <c r="G49" s="5"/>
    </row>
    <row r="50" spans="1:8" x14ac:dyDescent="0.2">
      <c r="A50" s="4" t="s">
        <v>0</v>
      </c>
    </row>
    <row r="51" spans="1:8" x14ac:dyDescent="0.2">
      <c r="H51" s="2"/>
    </row>
    <row r="52" spans="1:8" x14ac:dyDescent="0.2">
      <c r="H52" s="2"/>
    </row>
  </sheetData>
  <sheetProtection formatCells="0" formatColumns="0" formatRows="0" autoFilter="0"/>
  <mergeCells count="1">
    <mergeCell ref="A1:G1"/>
  </mergeCells>
  <printOptions horizontalCentered="1" verticalCentered="1"/>
  <pageMargins left="0.59055118110236227" right="0.59055118110236227" top="0.78740157480314965" bottom="0.78740157480314965" header="0" footer="0"/>
  <pageSetup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2020-02-13T19:53:47Z</dcterms:created>
  <dcterms:modified xsi:type="dcterms:W3CDTF">2020-02-13T19:54:29Z</dcterms:modified>
</cp:coreProperties>
</file>