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zamorah\Desktop\FINANZAS\2019\ESTADOS FINANCIEROS\ESTADOS FINANCIEROS WEB\TERCER TRIMESTRE\INFORMACION CONTABLE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C72" i="1"/>
  <c r="G71" i="1"/>
  <c r="C71" i="1"/>
  <c r="J56" i="1"/>
  <c r="I56" i="1"/>
  <c r="J48" i="1"/>
  <c r="I48" i="1"/>
  <c r="I61" i="1" s="1"/>
  <c r="J42" i="1"/>
  <c r="J61" i="1" s="1"/>
  <c r="I42" i="1"/>
  <c r="E38" i="1"/>
  <c r="D38" i="1"/>
  <c r="D41" i="1" s="1"/>
  <c r="J36" i="1"/>
  <c r="I36" i="1"/>
  <c r="J25" i="1"/>
  <c r="J38" i="1" s="1"/>
  <c r="J63" i="1" s="1"/>
  <c r="I25" i="1"/>
  <c r="I38" i="1" s="1"/>
  <c r="I63" i="1" s="1"/>
  <c r="E24" i="1"/>
  <c r="E41" i="1" s="1"/>
  <c r="D24" i="1"/>
  <c r="J9" i="1"/>
  <c r="I9" i="1"/>
  <c r="E9" i="1"/>
  <c r="D9" i="1"/>
</calcChain>
</file>

<file path=xl/sharedStrings.xml><?xml version="1.0" encoding="utf-8"?>
<sst xmlns="http://schemas.openxmlformats.org/spreadsheetml/2006/main" count="67" uniqueCount="65">
  <si>
    <t>ESTADO DE SITUACIÓN FINANCIERA</t>
  </si>
  <si>
    <t>Al 30 de Septiembre 2019</t>
  </si>
  <si>
    <t>(Pesos)</t>
  </si>
  <si>
    <t>Ente Público:</t>
  </si>
  <si>
    <t>Colegio de Educación Profesional Técnica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</si>
  <si>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</si>
  <si>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</si>
  <si>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</si>
  <si>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</si>
  <si>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</si>
  <si>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</si>
  <si>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</si>
  <si>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</si>
  <si>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</si>
  <si>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</si>
  <si>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</si>
  <si>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</si>
  <si>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</si>
  <si>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</si>
  <si>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</si>
  <si>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</si>
  <si>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</si>
  <si>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</si>
  <si>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</si>
  <si>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</si>
  <si>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</si>
  <si>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</si>
  <si>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</si>
  <si>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</si>
  <si>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</si>
  <si>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</si>
  <si>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</si>
  <si>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</si>
  <si>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</si>
  <si>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</si>
  <si>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</si>
  <si>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</si>
  <si>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</si>
  <si>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</si>
  <si>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</si>
  <si>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</si>
  <si>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</si>
  <si>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</si>
  <si>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Otros Activos no Circulantes</t>
  </si>
  <si>
    <t>Total de Pasivos No Circulantes</t>
  </si>
  <si>
    <t>Total de  Activos  No Circulantes</t>
  </si>
  <si>
    <t>Total del  Pasivo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</si>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</sst>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3" fontId="4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43" fontId="4" fillId="3" borderId="0" xfId="1" applyFont="1" applyFill="1" applyBorder="1" applyAlignment="1">
      <alignment vertical="top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zamorah/Desktop/FINANZAS/2019/ESTADOS%20FINANCIEROS/ESTADOS%20FINANCIEROS%20WEB/Formatos%20Fros%20y%20Pptales%200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 "/>
      <sheetName val="ECSF"/>
      <sheetName val="PT_ESF_ECSF"/>
      <sheetName val="EFE"/>
      <sheetName val="EAA"/>
      <sheetName val="EADP"/>
      <sheetName val="PC"/>
      <sheetName val="EAI"/>
      <sheetName val="CA"/>
      <sheetName val="CTG"/>
      <sheetName val="COG"/>
      <sheetName val="CFG"/>
      <sheetName val="EN"/>
      <sheetName val="ID"/>
      <sheetName val="CProg"/>
      <sheetName val="PyPI"/>
      <sheetName val="IR"/>
      <sheetName val="IPF"/>
      <sheetName val="FF"/>
      <sheetName val="Esq Bur"/>
      <sheetName val="Rel Cta Banc"/>
      <sheetName val="Ayudas"/>
      <sheetName val="Gto Federalizado"/>
      <sheetName val="BMu"/>
      <sheetName val="BIm"/>
      <sheetName val="Muebles_Contable"/>
      <sheetName val="Inmuebles_Contable"/>
    </sheetNames>
    <sheetDataSet>
      <sheetData sheetId="0">
        <row r="10">
          <cell r="D10">
            <v>2019</v>
          </cell>
          <cell r="E10">
            <v>2018</v>
          </cell>
          <cell r="I10">
            <v>2019</v>
          </cell>
          <cell r="J10">
            <v>2018</v>
          </cell>
        </row>
        <row r="62">
          <cell r="C62" t="str">
            <v>Mtro. Alberto de la Luz Socorro Diosdado</v>
          </cell>
          <cell r="G62" t="str">
            <v>Lic. Carlos Chávez Bojórquez</v>
          </cell>
        </row>
        <row r="63">
          <cell r="C63" t="str">
            <v>Director General</v>
          </cell>
          <cell r="G63" t="str">
            <v>Encargado de Despacho de la Dirección de Administración según oficio OPD/GTO/1328/2019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72"/>
  <sheetViews>
    <sheetView showGridLines="0" tabSelected="1" view="pageBreakPreview" zoomScale="80" zoomScaleNormal="84" zoomScaleSheetLayoutView="80" zoomScalePageLayoutView="80" workbookViewId="0"/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f>+[1]EA!D10</f>
        <v>2019</v>
      </c>
      <c r="E9" s="26">
        <f>+[1]EA!E10</f>
        <v>2018</v>
      </c>
      <c r="F9" s="27"/>
      <c r="G9" s="25"/>
      <c r="H9" s="25"/>
      <c r="I9" s="26">
        <f>+[1]EA!I10</f>
        <v>2019</v>
      </c>
      <c r="J9" s="26">
        <f>+[1]EA!J10</f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120172017.48999999</v>
      </c>
      <c r="E16" s="44">
        <v>127196267.25</v>
      </c>
      <c r="G16" s="43" t="s">
        <v>12</v>
      </c>
      <c r="H16" s="43"/>
      <c r="I16" s="44">
        <v>12304989.289999999</v>
      </c>
      <c r="J16" s="44">
        <v>88052197.650000006</v>
      </c>
      <c r="K16" s="30"/>
    </row>
    <row r="17" spans="1:11" x14ac:dyDescent="0.2">
      <c r="A17" s="31"/>
      <c r="B17" s="43" t="s">
        <v>13</v>
      </c>
      <c r="C17" s="43"/>
      <c r="D17" s="44">
        <v>4766105.34</v>
      </c>
      <c r="E17" s="44">
        <v>13756256.220000001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0</v>
      </c>
      <c r="E18" s="44">
        <v>0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29965</v>
      </c>
      <c r="J21" s="44">
        <v>19000</v>
      </c>
      <c r="K21" s="30"/>
    </row>
    <row r="22" spans="1:11" x14ac:dyDescent="0.2">
      <c r="A22" s="31"/>
      <c r="B22" s="43" t="s">
        <v>23</v>
      </c>
      <c r="C22" s="43"/>
      <c r="D22" s="44">
        <v>148860.4</v>
      </c>
      <c r="E22" s="44">
        <v>212610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125086983.23</v>
      </c>
      <c r="E24" s="50">
        <f>SUM(E16:E22)</f>
        <v>141165133.47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12334954.289999999</v>
      </c>
      <c r="J25" s="50">
        <f>SUM(J16:J23)</f>
        <v>88071197.650000006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1027886480.0700001</v>
      </c>
      <c r="E31" s="44">
        <v>1027886480.0700001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314667315.22000003</v>
      </c>
      <c r="E32" s="44">
        <v>286510773.69999999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-918919985.99000001</v>
      </c>
      <c r="E34" s="44">
        <v>-918919985.99000001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55"/>
      <c r="J35" s="55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6">
        <f>SUM(I29:I34)</f>
        <v>0</v>
      </c>
      <c r="J36" s="56">
        <f>SUM(J29:J34)</f>
        <v>0</v>
      </c>
      <c r="K36" s="30"/>
    </row>
    <row r="37" spans="1:11" x14ac:dyDescent="0.2">
      <c r="A37" s="31"/>
      <c r="G37" s="37"/>
      <c r="H37" s="53"/>
      <c r="I37" s="52"/>
      <c r="J37" s="52"/>
      <c r="K37" s="30"/>
    </row>
    <row r="38" spans="1:11" x14ac:dyDescent="0.2">
      <c r="A38" s="31"/>
      <c r="B38" s="40" t="s">
        <v>45</v>
      </c>
      <c r="C38" s="40"/>
      <c r="D38" s="50">
        <f>SUM(D29:D36)</f>
        <v>423633809.29999995</v>
      </c>
      <c r="E38" s="50">
        <f>SUM(E29:E36)</f>
        <v>395477267.77999997</v>
      </c>
      <c r="G38" s="40" t="s">
        <v>46</v>
      </c>
      <c r="H38" s="40"/>
      <c r="I38" s="50">
        <f>I25+I36</f>
        <v>12334954.289999999</v>
      </c>
      <c r="J38" s="50">
        <f>J25+J36</f>
        <v>88071197.650000006</v>
      </c>
      <c r="K38" s="30"/>
    </row>
    <row r="39" spans="1:11" x14ac:dyDescent="0.2">
      <c r="A39" s="49"/>
      <c r="F39" s="51"/>
      <c r="G39" s="37"/>
      <c r="H39" s="57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47</v>
      </c>
      <c r="H40" s="32"/>
      <c r="I40" s="48"/>
      <c r="J40" s="48"/>
      <c r="K40" s="30"/>
    </row>
    <row r="41" spans="1:11" x14ac:dyDescent="0.2">
      <c r="A41" s="31"/>
      <c r="B41" s="40" t="s">
        <v>48</v>
      </c>
      <c r="C41" s="40"/>
      <c r="D41" s="50">
        <f>D24+D38</f>
        <v>548720792.52999997</v>
      </c>
      <c r="E41" s="50">
        <f>E24+E38</f>
        <v>536642401.25</v>
      </c>
      <c r="G41" s="37"/>
      <c r="H41" s="57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49</v>
      </c>
      <c r="H42" s="40"/>
      <c r="I42" s="50">
        <f>SUM(I44:I46)</f>
        <v>277355882.36000001</v>
      </c>
      <c r="J42" s="50">
        <f>SUM(J44:J46)</f>
        <v>245977918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50</v>
      </c>
      <c r="H44" s="43"/>
      <c r="I44" s="44">
        <v>158202019.27000001</v>
      </c>
      <c r="J44" s="44">
        <v>126824054.91</v>
      </c>
      <c r="K44" s="30"/>
    </row>
    <row r="45" spans="1:11" x14ac:dyDescent="0.2">
      <c r="A45" s="31"/>
      <c r="B45" s="46"/>
      <c r="C45" s="58"/>
      <c r="D45" s="58"/>
      <c r="E45" s="48"/>
      <c r="G45" s="43" t="s">
        <v>51</v>
      </c>
      <c r="H45" s="43"/>
      <c r="I45" s="44">
        <v>119153863.09</v>
      </c>
      <c r="J45" s="44">
        <v>119153863.09</v>
      </c>
      <c r="K45" s="30"/>
    </row>
    <row r="46" spans="1:11" x14ac:dyDescent="0.2">
      <c r="A46" s="31"/>
      <c r="B46" s="46"/>
      <c r="C46" s="58"/>
      <c r="D46" s="58"/>
      <c r="E46" s="48"/>
      <c r="G46" s="43" t="s">
        <v>52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8"/>
      <c r="D47" s="58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8"/>
      <c r="D48" s="58"/>
      <c r="E48" s="48"/>
      <c r="G48" s="40" t="s">
        <v>53</v>
      </c>
      <c r="H48" s="40"/>
      <c r="I48" s="50">
        <f>SUM(I50:I54)</f>
        <v>255131849.61000001</v>
      </c>
      <c r="J48" s="50">
        <f>SUM(J50:J54)</f>
        <v>198695179.37</v>
      </c>
      <c r="K48" s="30"/>
    </row>
    <row r="49" spans="1:11" x14ac:dyDescent="0.2">
      <c r="A49" s="31"/>
      <c r="B49" s="46"/>
      <c r="C49" s="58"/>
      <c r="D49" s="58"/>
      <c r="E49" s="48"/>
      <c r="G49" s="37"/>
      <c r="H49" s="34"/>
      <c r="I49" s="59"/>
      <c r="J49" s="59"/>
      <c r="K49" s="30"/>
    </row>
    <row r="50" spans="1:11" x14ac:dyDescent="0.2">
      <c r="A50" s="31"/>
      <c r="B50" s="46"/>
      <c r="C50" s="58"/>
      <c r="D50" s="58"/>
      <c r="E50" s="48"/>
      <c r="G50" s="43" t="s">
        <v>54</v>
      </c>
      <c r="H50" s="43"/>
      <c r="I50" s="44">
        <v>61853230.07</v>
      </c>
      <c r="J50" s="44">
        <v>1894601.82</v>
      </c>
      <c r="K50" s="30"/>
    </row>
    <row r="51" spans="1:11" x14ac:dyDescent="0.2">
      <c r="A51" s="31"/>
      <c r="B51" s="46"/>
      <c r="C51" s="58"/>
      <c r="D51" s="58"/>
      <c r="E51" s="48"/>
      <c r="G51" s="43" t="s">
        <v>55</v>
      </c>
      <c r="H51" s="43"/>
      <c r="I51" s="44">
        <v>-158665041.5</v>
      </c>
      <c r="J51" s="44">
        <v>-155143083.49000001</v>
      </c>
      <c r="K51" s="30"/>
    </row>
    <row r="52" spans="1:11" x14ac:dyDescent="0.2">
      <c r="A52" s="31"/>
      <c r="B52" s="46"/>
      <c r="C52" s="58"/>
      <c r="D52" s="58"/>
      <c r="E52" s="48"/>
      <c r="G52" s="43" t="s">
        <v>56</v>
      </c>
      <c r="H52" s="43"/>
      <c r="I52" s="44">
        <v>351943661.04000002</v>
      </c>
      <c r="J52" s="44">
        <v>351943661.04000002</v>
      </c>
      <c r="K52" s="30"/>
    </row>
    <row r="53" spans="1:11" x14ac:dyDescent="0.2">
      <c r="A53" s="31"/>
      <c r="B53" s="46"/>
      <c r="C53" s="46"/>
      <c r="D53" s="48"/>
      <c r="E53" s="48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58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59</v>
      </c>
      <c r="H56" s="40"/>
      <c r="I56" s="50">
        <f>SUM(I58:I59)</f>
        <v>3898106.27</v>
      </c>
      <c r="J56" s="50">
        <f>SUM(J58:J59)</f>
        <v>3898106.27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60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61</v>
      </c>
      <c r="H59" s="43"/>
      <c r="I59" s="44">
        <v>3898106.27</v>
      </c>
      <c r="J59" s="44">
        <v>3898106.27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60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62</v>
      </c>
      <c r="H61" s="40"/>
      <c r="I61" s="50">
        <f>I42+I48+I56</f>
        <v>536385838.24000001</v>
      </c>
      <c r="J61" s="50">
        <f>J42+J48+J56</f>
        <v>448571203.63999999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63</v>
      </c>
      <c r="H63" s="40"/>
      <c r="I63" s="50">
        <f>I38+I61</f>
        <v>548720792.52999997</v>
      </c>
      <c r="J63" s="50">
        <f>J38+J61</f>
        <v>536642401.28999996</v>
      </c>
      <c r="K63" s="30"/>
    </row>
    <row r="64" spans="1:11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1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1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1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1" ht="15" customHeight="1" x14ac:dyDescent="0.2">
      <c r="B68" s="68" t="s">
        <v>64</v>
      </c>
      <c r="C68" s="68"/>
      <c r="D68" s="68"/>
      <c r="E68" s="68"/>
      <c r="F68" s="68"/>
      <c r="G68" s="68"/>
      <c r="H68" s="68"/>
      <c r="I68" s="68"/>
      <c r="J68" s="68"/>
    </row>
    <row r="69" spans="2:11" ht="30" customHeigh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2:11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1" ht="14.1" customHeight="1" x14ac:dyDescent="0.2">
      <c r="B71" s="71"/>
      <c r="C71" s="72" t="str">
        <f>+[1]EA!C62</f>
        <v>Mtro. Alberto de la Luz Socorro Diosdado</v>
      </c>
      <c r="D71" s="72"/>
      <c r="E71" s="66"/>
      <c r="F71" s="66"/>
      <c r="G71" s="73" t="str">
        <f>+[1]EA!G62</f>
        <v>Lic. Carlos Chávez Bojórquez</v>
      </c>
      <c r="H71" s="73"/>
      <c r="I71" s="36"/>
      <c r="J71" s="66"/>
    </row>
    <row r="72" spans="2:11" ht="24.75" customHeight="1" x14ac:dyDescent="0.2">
      <c r="B72" s="74"/>
      <c r="C72" s="75" t="str">
        <f>+[1]EA!C63</f>
        <v>Director General</v>
      </c>
      <c r="D72" s="75"/>
      <c r="E72" s="55"/>
      <c r="F72" s="55"/>
      <c r="G72" s="76" t="str">
        <f>+[1]EA!G63</f>
        <v>Encargado de Despacho de la Dirección de Administración según oficio OPD/GTO/1328/2019</v>
      </c>
      <c r="H72" s="76"/>
      <c r="I72" s="36"/>
      <c r="J72" s="66"/>
    </row>
  </sheetData>
  <sheetProtection formatCells="0" selectLockedCells="1"/>
  <mergeCells count="73">
    <mergeCell ref="C72:D72"/>
    <mergeCell ref="G72:H72"/>
    <mergeCell ref="G63:H63"/>
    <mergeCell ref="B68:J68"/>
    <mergeCell ref="B69:K69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B38:C38"/>
    <mergeCell ref="G38:H38"/>
    <mergeCell ref="G40:H40"/>
    <mergeCell ref="B41:C41"/>
    <mergeCell ref="G42:H42"/>
    <mergeCell ref="G44:H44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ERIKA DE LOS ANGELES ZAMORA HERNANDEZ</cp:lastModifiedBy>
  <dcterms:created xsi:type="dcterms:W3CDTF">2019-10-23T18:36:11Z</dcterms:created>
  <dcterms:modified xsi:type="dcterms:W3CDTF">2019-10-23T18:37:34Z</dcterms:modified>
</cp:coreProperties>
</file>