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G30" i="1"/>
  <c r="C30" i="1"/>
  <c r="H23" i="1"/>
  <c r="G23" i="1"/>
  <c r="E23" i="1"/>
  <c r="D23" i="1"/>
  <c r="F23" i="1" l="1"/>
  <c r="I23" i="1"/>
</calcChain>
</file>

<file path=xl/sharedStrings.xml><?xml version="1.0" encoding="utf-8"?>
<sst xmlns="http://schemas.openxmlformats.org/spreadsheetml/2006/main" count="34" uniqueCount="32">
  <si>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</si>
  <si>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</si>
  <si>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</si>
  <si>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</si>
  <si>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</si>
  <si>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</si>
  <si>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</si>
  <si>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</si>
  <si>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</si>
  <si>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</si>
  <si>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</si>
  <si>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</si>
  <si>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</si>
  <si>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</si>
  <si>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</si>
  <si>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</si>
  <si>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</si>
  <si>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</si>
  <si>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</si>
  <si>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</si>
  <si>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</si>
  <si>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 de liquidación o pago.</t>
  </si>
  <si>
    <t>Ingresos por Ventas de Bienes y Servicios</t>
  </si>
  <si>
    <t>Participaciones y Aportaciones</t>
  </si>
  <si>
    <t>Aportaciones</t>
  </si>
  <si>
    <t>Convenios</t>
  </si>
  <si>
    <t>Transferencias, Asignaciones, Subsidios y Otras Ayudas</t>
  </si>
  <si>
    <t>Otros Recursos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</si>
  <si>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</si>
  <si>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</si>
  <si>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</si>
  <si>
    <t>Estado Analítico de Ingresos por Fuente de Financiamiento.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</si>
</sst>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37" fontId="2" fillId="2" borderId="1" xfId="2" applyNumberFormat="1" applyFont="1" applyFill="1" applyBorder="1" applyAlignment="1">
      <alignment horizontal="center" vertical="center"/>
    </xf>
    <xf numFmtId="37" fontId="2" fillId="2" borderId="1" xfId="2" applyNumberFormat="1" applyFont="1" applyFill="1" applyBorder="1" applyAlignment="1">
      <alignment horizontal="center" vertical="center" wrapText="1"/>
    </xf>
    <xf numFmtId="37" fontId="2" fillId="2" borderId="1" xfId="2" applyNumberFormat="1" applyFont="1" applyFill="1" applyBorder="1" applyAlignment="1">
      <alignment horizontal="center" vertical="center"/>
    </xf>
    <xf numFmtId="37" fontId="2" fillId="2" borderId="1" xfId="2" applyNumberFormat="1" applyFont="1" applyFill="1" applyBorder="1" applyAlignment="1">
      <alignment horizontal="center" wrapText="1"/>
    </xf>
    <xf numFmtId="0" fontId="3" fillId="3" borderId="2" xfId="2" applyFont="1" applyFill="1" applyBorder="1"/>
    <xf numFmtId="0" fontId="3" fillId="3" borderId="3" xfId="2" applyFont="1" applyFill="1" applyBorder="1"/>
    <xf numFmtId="0" fontId="3" fillId="3" borderId="4" xfId="2" applyFont="1" applyFill="1" applyBorder="1"/>
    <xf numFmtId="43" fontId="3" fillId="3" borderId="4" xfId="1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43" fontId="4" fillId="3" borderId="8" xfId="1" applyFont="1" applyFill="1" applyBorder="1" applyAlignment="1">
      <alignment vertical="center" wrapText="1"/>
    </xf>
    <xf numFmtId="0" fontId="3" fillId="3" borderId="6" xfId="2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wrapText="1"/>
    </xf>
    <xf numFmtId="43" fontId="3" fillId="3" borderId="11" xfId="1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43" fontId="4" fillId="3" borderId="12" xfId="1" applyFont="1" applyFill="1" applyBorder="1" applyAlignment="1">
      <alignment vertical="center" wrapText="1"/>
    </xf>
    <xf numFmtId="0" fontId="5" fillId="3" borderId="13" xfId="2" applyFont="1" applyFill="1" applyBorder="1" applyAlignment="1">
      <alignment horizontal="centerContinuous"/>
    </xf>
    <xf numFmtId="0" fontId="5" fillId="3" borderId="14" xfId="2" applyFont="1" applyFill="1" applyBorder="1" applyAlignment="1">
      <alignment horizontal="centerContinuous"/>
    </xf>
    <xf numFmtId="0" fontId="5" fillId="3" borderId="15" xfId="2" applyFont="1" applyFill="1" applyBorder="1" applyAlignment="1">
      <alignment horizontal="left" wrapText="1"/>
    </xf>
    <xf numFmtId="43" fontId="4" fillId="3" borderId="5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top" wrapText="1"/>
    </xf>
    <xf numFmtId="43" fontId="6" fillId="3" borderId="3" xfId="1" applyFont="1" applyFill="1" applyBorder="1" applyAlignment="1">
      <alignment vertical="top" wrapText="1"/>
    </xf>
    <xf numFmtId="43" fontId="2" fillId="0" borderId="13" xfId="1" applyFont="1" applyBorder="1" applyAlignment="1">
      <alignment horizontal="center" vertical="top" wrapText="1"/>
    </xf>
    <xf numFmtId="43" fontId="2" fillId="0" borderId="15" xfId="1" applyFont="1" applyBorder="1" applyAlignment="1">
      <alignment horizontal="center" vertical="top" wrapText="1"/>
    </xf>
    <xf numFmtId="43" fontId="4" fillId="3" borderId="12" xfId="1" applyFont="1" applyFill="1" applyBorder="1" applyAlignment="1">
      <alignment horizontal="right" vertical="center" wrapText="1"/>
    </xf>
    <xf numFmtId="0" fontId="7" fillId="3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10" xfId="0" applyFont="1" applyBorder="1"/>
    <xf numFmtId="0" fontId="8" fillId="3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3" fontId="6" fillId="3" borderId="0" xfId="1" applyFont="1" applyFill="1" applyBorder="1" applyProtection="1"/>
    <xf numFmtId="0" fontId="8" fillId="0" borderId="3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/>
      <protection locked="0"/>
    </xf>
    <xf numFmtId="43" fontId="6" fillId="3" borderId="0" xfId="1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view="pageBreakPreview" zoomScale="60" zoomScaleNormal="86" workbookViewId="0">
      <selection sqref="A1:C3"/>
    </sheetView>
  </sheetViews>
  <sheetFormatPr baseColWidth="10" defaultRowHeight="15" x14ac:dyDescent="0.25"/>
  <cols>
    <col min="1" max="1" width="5.7109375" customWidth="1"/>
    <col min="2" max="2" width="36.5703125" customWidth="1"/>
    <col min="3" max="3" width="37.5703125" customWidth="1"/>
    <col min="4" max="4" width="17" bestFit="1" customWidth="1"/>
    <col min="5" max="5" width="14.85546875" bestFit="1" customWidth="1"/>
    <col min="6" max="6" width="16.5703125" bestFit="1" customWidth="1"/>
    <col min="7" max="7" width="16.140625" bestFit="1" customWidth="1"/>
    <col min="8" max="8" width="16.85546875" bestFit="1" customWidth="1"/>
    <col min="9" max="9" width="16.28515625" bestFit="1" customWidth="1"/>
  </cols>
  <sheetData>
    <row r="1" spans="1:9" x14ac:dyDescent="0.25">
      <c r="A1" s="1" t="s">
        <v>31</v>
      </c>
      <c r="B1" s="1"/>
      <c r="C1" s="1"/>
      <c r="D1" s="1" t="s">
        <v>0</v>
      </c>
      <c r="E1" s="1"/>
      <c r="F1" s="1"/>
      <c r="G1" s="1"/>
      <c r="H1" s="1"/>
      <c r="I1" s="2" t="s">
        <v>1</v>
      </c>
    </row>
    <row r="2" spans="1:9" ht="26.25" x14ac:dyDescent="0.25">
      <c r="A2" s="1"/>
      <c r="B2" s="1"/>
      <c r="C2" s="1"/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2"/>
    </row>
    <row r="3" spans="1:9" x14ac:dyDescent="0.25">
      <c r="A3" s="1"/>
      <c r="B3" s="1"/>
      <c r="C3" s="1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1:9" x14ac:dyDescent="0.25">
      <c r="A4" s="5"/>
      <c r="B4" s="6"/>
      <c r="C4" s="7"/>
      <c r="D4" s="8"/>
      <c r="E4" s="9"/>
      <c r="F4" s="9"/>
      <c r="G4" s="9"/>
      <c r="H4" s="9"/>
      <c r="I4" s="9"/>
    </row>
    <row r="5" spans="1:9" x14ac:dyDescent="0.25">
      <c r="A5" s="10" t="s">
        <v>13</v>
      </c>
      <c r="B5" s="11"/>
      <c r="C5" s="12"/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</row>
    <row r="6" spans="1:9" ht="15" customHeight="1" x14ac:dyDescent="0.25">
      <c r="A6" s="10" t="s">
        <v>14</v>
      </c>
      <c r="B6" s="11"/>
      <c r="C6" s="12"/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</row>
    <row r="7" spans="1:9" ht="15" customHeight="1" x14ac:dyDescent="0.25">
      <c r="A7" s="10" t="s">
        <v>15</v>
      </c>
      <c r="B7" s="11"/>
      <c r="C7" s="12"/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</row>
    <row r="8" spans="1:9" x14ac:dyDescent="0.25">
      <c r="A8" s="10" t="s">
        <v>16</v>
      </c>
      <c r="B8" s="11"/>
      <c r="C8" s="12"/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</row>
    <row r="9" spans="1:9" x14ac:dyDescent="0.25">
      <c r="A9" s="10" t="s">
        <v>17</v>
      </c>
      <c r="B9" s="11"/>
      <c r="C9" s="12"/>
      <c r="D9" s="13">
        <v>70124229</v>
      </c>
      <c r="E9" s="13">
        <v>2855194.32</v>
      </c>
      <c r="F9" s="13">
        <v>72979423.319999993</v>
      </c>
      <c r="G9" s="13">
        <v>70292919.950000003</v>
      </c>
      <c r="H9" s="13">
        <v>70292919.950000003</v>
      </c>
      <c r="I9" s="13">
        <v>168690.95000000298</v>
      </c>
    </row>
    <row r="10" spans="1:9" x14ac:dyDescent="0.25">
      <c r="A10" s="14"/>
      <c r="B10" s="11" t="s">
        <v>18</v>
      </c>
      <c r="C10" s="12"/>
      <c r="D10" s="13">
        <v>70124229</v>
      </c>
      <c r="E10" s="13">
        <v>2855194.32</v>
      </c>
      <c r="F10" s="13">
        <v>72979423.319999993</v>
      </c>
      <c r="G10" s="13">
        <v>70292919.950000003</v>
      </c>
      <c r="H10" s="13">
        <v>70292919.950000003</v>
      </c>
      <c r="I10" s="13">
        <v>168690.95000000298</v>
      </c>
    </row>
    <row r="11" spans="1:9" x14ac:dyDescent="0.25">
      <c r="A11" s="14"/>
      <c r="B11" s="11" t="s">
        <v>19</v>
      </c>
      <c r="C11" s="12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1:9" ht="15" customHeight="1" x14ac:dyDescent="0.25">
      <c r="A12" s="10" t="s">
        <v>20</v>
      </c>
      <c r="B12" s="11"/>
      <c r="C12" s="12"/>
      <c r="D12" s="13">
        <v>0</v>
      </c>
      <c r="E12" s="13">
        <v>14800897.119999999</v>
      </c>
      <c r="F12" s="13">
        <v>14800897.119999999</v>
      </c>
      <c r="G12" s="13">
        <v>207000</v>
      </c>
      <c r="H12" s="13">
        <v>207000</v>
      </c>
      <c r="I12" s="13">
        <v>207000</v>
      </c>
    </row>
    <row r="13" spans="1:9" x14ac:dyDescent="0.25">
      <c r="A13" s="14"/>
      <c r="B13" s="11" t="s">
        <v>18</v>
      </c>
      <c r="C13" s="12"/>
      <c r="D13" s="13">
        <v>0</v>
      </c>
      <c r="E13" s="13">
        <v>207000</v>
      </c>
      <c r="F13" s="13">
        <v>207000</v>
      </c>
      <c r="G13" s="13">
        <v>207000</v>
      </c>
      <c r="H13" s="13">
        <v>207000</v>
      </c>
      <c r="I13" s="13">
        <v>207000</v>
      </c>
    </row>
    <row r="14" spans="1:9" x14ac:dyDescent="0.25">
      <c r="A14" s="14"/>
      <c r="B14" s="11" t="s">
        <v>19</v>
      </c>
      <c r="C14" s="12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30.75" customHeight="1" x14ac:dyDescent="0.25">
      <c r="A15" s="14"/>
      <c r="B15" s="11" t="s">
        <v>21</v>
      </c>
      <c r="C15" s="12"/>
      <c r="D15" s="13">
        <v>0</v>
      </c>
      <c r="E15" s="13">
        <v>14593897.119999999</v>
      </c>
      <c r="F15" s="13">
        <v>14593897.119999999</v>
      </c>
      <c r="G15" s="13">
        <v>0</v>
      </c>
      <c r="H15" s="13">
        <v>0</v>
      </c>
      <c r="I15" s="13">
        <v>0</v>
      </c>
    </row>
    <row r="16" spans="1:9" x14ac:dyDescent="0.25">
      <c r="A16" s="10" t="s">
        <v>22</v>
      </c>
      <c r="B16" s="11"/>
      <c r="C16" s="12"/>
      <c r="D16" s="13">
        <v>9704797</v>
      </c>
      <c r="E16" s="13">
        <v>0</v>
      </c>
      <c r="F16" s="13">
        <v>9704797</v>
      </c>
      <c r="G16" s="13">
        <v>4450607.43</v>
      </c>
      <c r="H16" s="13">
        <v>4450607.43</v>
      </c>
      <c r="I16" s="13">
        <v>-5254189.57</v>
      </c>
    </row>
    <row r="17" spans="1:9" ht="15" customHeight="1" x14ac:dyDescent="0.25">
      <c r="A17" s="10" t="s">
        <v>23</v>
      </c>
      <c r="B17" s="11"/>
      <c r="C17" s="12"/>
      <c r="D17" s="13">
        <v>239905849</v>
      </c>
      <c r="E17" s="13">
        <v>47957073.789999999</v>
      </c>
      <c r="F17" s="13">
        <v>287862922.79000002</v>
      </c>
      <c r="G17" s="13">
        <v>202085616.91</v>
      </c>
      <c r="H17" s="13">
        <v>95016421.209999993</v>
      </c>
      <c r="I17" s="13">
        <v>-144889427.79000002</v>
      </c>
    </row>
    <row r="18" spans="1:9" x14ac:dyDescent="0.25">
      <c r="A18" s="15"/>
      <c r="B18" s="16" t="s">
        <v>24</v>
      </c>
      <c r="C18" s="17"/>
      <c r="D18" s="13">
        <v>239905849</v>
      </c>
      <c r="E18" s="13">
        <v>43578415.549999997</v>
      </c>
      <c r="F18" s="13">
        <v>283484264.55000001</v>
      </c>
      <c r="G18" s="13">
        <v>200221507.38</v>
      </c>
      <c r="H18" s="13">
        <v>94213089.329999998</v>
      </c>
      <c r="I18" s="13">
        <v>-145692759.67000002</v>
      </c>
    </row>
    <row r="19" spans="1:9" x14ac:dyDescent="0.25">
      <c r="A19" s="15"/>
      <c r="B19" s="16" t="s">
        <v>25</v>
      </c>
      <c r="C19" s="17"/>
      <c r="D19" s="13"/>
      <c r="E19" s="13">
        <v>4378658.24</v>
      </c>
      <c r="F19" s="13">
        <v>4378658.24</v>
      </c>
      <c r="G19" s="13">
        <v>1864109.53</v>
      </c>
      <c r="H19" s="13">
        <v>803331.88</v>
      </c>
      <c r="I19" s="13">
        <v>803331.88</v>
      </c>
    </row>
    <row r="20" spans="1:9" ht="15" customHeight="1" x14ac:dyDescent="0.25">
      <c r="A20" s="10" t="s">
        <v>26</v>
      </c>
      <c r="B20" s="11"/>
      <c r="C20" s="12"/>
      <c r="D20" s="13">
        <v>43513729</v>
      </c>
      <c r="E20" s="13">
        <v>56819188.600000001</v>
      </c>
      <c r="F20" s="13">
        <v>100332917.59999999</v>
      </c>
      <c r="G20" s="13">
        <v>88917000.640000001</v>
      </c>
      <c r="H20" s="13">
        <v>63796282.270000003</v>
      </c>
      <c r="I20" s="13">
        <v>20282553.270000003</v>
      </c>
    </row>
    <row r="21" spans="1:9" ht="15" customHeight="1" x14ac:dyDescent="0.25">
      <c r="A21" s="10" t="s">
        <v>27</v>
      </c>
      <c r="B21" s="11"/>
      <c r="C21" s="12"/>
      <c r="D21" s="13">
        <v>0</v>
      </c>
      <c r="E21" s="13">
        <v>2503378</v>
      </c>
      <c r="F21" s="13">
        <v>2503378</v>
      </c>
      <c r="G21" s="13">
        <v>0</v>
      </c>
      <c r="H21" s="13">
        <v>0</v>
      </c>
      <c r="I21" s="13">
        <v>0</v>
      </c>
    </row>
    <row r="22" spans="1:9" x14ac:dyDescent="0.25">
      <c r="A22" s="18"/>
      <c r="B22" s="19"/>
      <c r="C22" s="20"/>
      <c r="D22" s="21"/>
      <c r="E22" s="22"/>
      <c r="F22" s="23"/>
      <c r="G22" s="22"/>
      <c r="H22" s="22"/>
      <c r="I22" s="13"/>
    </row>
    <row r="23" spans="1:9" x14ac:dyDescent="0.25">
      <c r="A23" s="24"/>
      <c r="B23" s="25"/>
      <c r="C23" s="26" t="s">
        <v>28</v>
      </c>
      <c r="D23" s="13">
        <f>SUM(D5+D6+D7+D8+D9+D12+D16+D17+D20+D21)</f>
        <v>363248604</v>
      </c>
      <c r="E23" s="13">
        <f>SUM(E5+E6+E7+E8+E9+E12+E16+E17+E20+E21)</f>
        <v>124935731.83</v>
      </c>
      <c r="F23" s="13">
        <f>SUM(F5+F6+F7+F8+F9+F12+F16+F17+F20+F21)</f>
        <v>488184335.83000004</v>
      </c>
      <c r="G23" s="13">
        <f>SUM(G5+G6+G7+G8+G9+G12+G16+G17+G20+G21)</f>
        <v>365953144.92999995</v>
      </c>
      <c r="H23" s="13">
        <f>SUM(H5+H6+H7+H8+H9+H12+H16+H17+H20+H21)</f>
        <v>233763230.85999998</v>
      </c>
      <c r="I23" s="27">
        <f>IF(H23&gt;D23,H23-D23,0)</f>
        <v>0</v>
      </c>
    </row>
    <row r="24" spans="1:9" ht="15" customHeight="1" x14ac:dyDescent="0.25">
      <c r="A24" s="28"/>
      <c r="B24" s="28"/>
      <c r="C24" s="28"/>
      <c r="D24" s="29"/>
      <c r="E24" s="29"/>
      <c r="F24" s="29"/>
      <c r="G24" s="30" t="s">
        <v>29</v>
      </c>
      <c r="H24" s="31"/>
      <c r="I24" s="32"/>
    </row>
    <row r="25" spans="1:9" x14ac:dyDescent="0.25">
      <c r="A25" s="33" t="s">
        <v>30</v>
      </c>
      <c r="B25" s="33"/>
      <c r="C25" s="33"/>
      <c r="D25" s="33"/>
      <c r="E25" s="33"/>
      <c r="F25" s="33"/>
      <c r="G25" s="33"/>
      <c r="H25" s="33"/>
      <c r="I25" s="33"/>
    </row>
    <row r="26" spans="1:9" x14ac:dyDescent="0.25">
      <c r="A26" s="34"/>
      <c r="B26" s="34"/>
      <c r="C26" s="34"/>
      <c r="D26" s="34"/>
      <c r="E26" s="34"/>
      <c r="F26" s="34"/>
      <c r="G26" s="34"/>
      <c r="H26" s="34"/>
      <c r="I26" s="34"/>
    </row>
    <row r="27" spans="1:9" x14ac:dyDescent="0.25">
      <c r="A27" s="34"/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25">
      <c r="A29" s="35"/>
      <c r="B29" s="35"/>
      <c r="C29" s="36"/>
      <c r="D29" s="35"/>
      <c r="E29" s="35"/>
      <c r="F29" s="35"/>
      <c r="G29" s="36"/>
      <c r="H29" s="36"/>
      <c r="I29" s="35"/>
    </row>
    <row r="30" spans="1:9" x14ac:dyDescent="0.25">
      <c r="A30" s="35"/>
      <c r="B30" s="35"/>
      <c r="C30" s="37" t="str">
        <f>+[1]EA!$C$62</f>
        <v>Mtro. Alberto de la Luz Socorro Diosdado</v>
      </c>
      <c r="D30" s="38"/>
      <c r="E30" s="39"/>
      <c r="F30" s="39"/>
      <c r="G30" s="40" t="str">
        <f>+[1]EA!$G$62</f>
        <v>Lic. Lucía González Muñoz</v>
      </c>
      <c r="H30" s="40"/>
      <c r="I30" s="40"/>
    </row>
    <row r="31" spans="1:9" x14ac:dyDescent="0.25">
      <c r="A31" s="35"/>
      <c r="B31" s="35"/>
      <c r="C31" s="41" t="str">
        <f>+[1]EA!$C$63</f>
        <v>Director General</v>
      </c>
      <c r="D31" s="38"/>
      <c r="E31" s="42"/>
      <c r="F31" s="42"/>
      <c r="G31" s="43" t="str">
        <f>+[1]EA!$G$63</f>
        <v>Directora de Administración</v>
      </c>
      <c r="H31" s="43"/>
      <c r="I31" s="43"/>
    </row>
    <row r="32" spans="1:9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2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25">
      <c r="A35" s="35"/>
      <c r="B35" s="35"/>
      <c r="C35" s="35"/>
      <c r="D35" s="35"/>
      <c r="E35" s="35"/>
      <c r="F35" s="35"/>
      <c r="G35" s="35"/>
      <c r="H35" s="35"/>
      <c r="I35" s="35"/>
    </row>
  </sheetData>
  <mergeCells count="22">
    <mergeCell ref="I23:I24"/>
    <mergeCell ref="G24:H24"/>
    <mergeCell ref="G30:I30"/>
    <mergeCell ref="G31:I31"/>
    <mergeCell ref="B14:C14"/>
    <mergeCell ref="B15:C15"/>
    <mergeCell ref="A16:C16"/>
    <mergeCell ref="A17:C17"/>
    <mergeCell ref="A20:C20"/>
    <mergeCell ref="A21:C21"/>
    <mergeCell ref="A8:C8"/>
    <mergeCell ref="A9:C9"/>
    <mergeCell ref="B10:C10"/>
    <mergeCell ref="B11:C11"/>
    <mergeCell ref="A12:C12"/>
    <mergeCell ref="B13:C13"/>
    <mergeCell ref="A1:C3"/>
    <mergeCell ref="D1:H1"/>
    <mergeCell ref="I1:I2"/>
    <mergeCell ref="A5:C5"/>
    <mergeCell ref="A6:C6"/>
    <mergeCell ref="A7:C7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2018-10-22T20:56:17Z</cp:lastPrinted>
  <dcterms:created xsi:type="dcterms:W3CDTF">2018-10-22T20:52:19Z</dcterms:created>
  <dcterms:modified xsi:type="dcterms:W3CDTF">2018-10-22T20:56:27Z</dcterms:modified>
</cp:coreProperties>
</file>