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D33" i="1"/>
  <c r="H32" i="1"/>
  <c r="D32" i="1"/>
  <c r="I25" i="1"/>
  <c r="J25" i="1" s="1"/>
  <c r="H25" i="1"/>
  <c r="E25" i="1"/>
  <c r="J23" i="1"/>
  <c r="G23" i="1"/>
  <c r="J22" i="1"/>
  <c r="G22" i="1"/>
  <c r="J21" i="1"/>
  <c r="G21" i="1"/>
  <c r="J20" i="1"/>
  <c r="G20" i="1"/>
  <c r="F18" i="1"/>
  <c r="F17" i="1" s="1"/>
  <c r="J17" i="1"/>
  <c r="J14" i="1"/>
  <c r="G14" i="1"/>
  <c r="J13" i="1"/>
  <c r="G13" i="1"/>
  <c r="J12" i="1"/>
  <c r="G12" i="1"/>
  <c r="J11" i="1"/>
  <c r="G11" i="1"/>
  <c r="J10" i="1"/>
  <c r="G10" i="1"/>
  <c r="E5" i="1"/>
  <c r="F25" i="1" l="1"/>
  <c r="G17" i="1"/>
  <c r="G25" i="1"/>
</calcChain>
</file>

<file path=xl/sharedStrings.xml><?xml version="1.0" encoding="utf-8"?>
<sst xmlns="http://schemas.openxmlformats.org/spreadsheetml/2006/main" count="34" uniqueCount="32">
  <si>
    <t>ESTADO ANALÍTICO DE INGRESOS</t>
  </si>
  <si>
    <t>Del 1 de Enero al 31 de Marzo de 2018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</si>
  <si>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</si>
  <si>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</si>
  <si>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</si>
  <si>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</si>
  <si>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</si>
  <si>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</si>
  <si>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</si>
  <si>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</si>
  <si>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</si>
  <si>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</si>
  <si>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</si>
  <si>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</si>
  <si>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</si>
  <si>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</si>
  <si>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</si>
  <si>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</si>
  <si>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</si>
  <si>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</si>
  <si>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</si>
  <si>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</si>
  <si>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Corrientes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</si>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</sst>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2" fillId="2" borderId="0" xfId="2" applyFont="1" applyFill="1"/>
    <xf numFmtId="43" fontId="6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6" fillId="2" borderId="12" xfId="1" applyFont="1" applyFill="1" applyBorder="1" applyAlignment="1">
      <alignment vertical="center" wrapText="1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9" fillId="2" borderId="0" xfId="0" applyFont="1" applyFill="1"/>
    <xf numFmtId="0" fontId="2" fillId="0" borderId="0" xfId="0" applyFont="1"/>
    <xf numFmtId="0" fontId="2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 applyProtection="1">
      <alignment vertical="top"/>
    </xf>
    <xf numFmtId="0" fontId="2" fillId="0" borderId="4" xfId="0" applyFont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3%2018/Estados%20Fros%20y%20Pptales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tabSelected="1" view="pageBreakPreview" zoomScale="60" zoomScaleNormal="82" workbookViewId="0">
      <selection activeCell="D4" sqref="D4"/>
    </sheetView>
  </sheetViews>
  <sheetFormatPr baseColWidth="10" defaultRowHeight="15" x14ac:dyDescent="0.25"/>
  <cols>
    <col min="1" max="1" width="2.7109375" customWidth="1"/>
    <col min="2" max="2" width="3.28515625" customWidth="1"/>
    <col min="4" max="4" width="36.7109375" customWidth="1"/>
    <col min="5" max="5" width="18.5703125" customWidth="1"/>
    <col min="6" max="6" width="15.85546875" bestFit="1" customWidth="1"/>
    <col min="7" max="9" width="15.28515625" bestFit="1" customWidth="1"/>
    <col min="10" max="10" width="15.42578125" bestFit="1" customWidth="1"/>
  </cols>
  <sheetData>
    <row r="1" spans="1:10" x14ac:dyDescent="0.25">
      <c r="A1" s="1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x14ac:dyDescent="0.25">
      <c r="A2" s="1"/>
      <c r="B2" s="2"/>
      <c r="C2" s="2"/>
      <c r="D2" s="51"/>
      <c r="E2" s="51"/>
      <c r="F2" s="51"/>
      <c r="G2" s="51"/>
      <c r="H2" s="51"/>
      <c r="I2" s="51"/>
      <c r="J2" s="51"/>
    </row>
    <row r="3" spans="1:10" x14ac:dyDescent="0.25">
      <c r="A3" s="1"/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4" spans="1:10" x14ac:dyDescent="0.25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x14ac:dyDescent="0.25">
      <c r="A5" s="3"/>
      <c r="B5" s="7"/>
      <c r="C5" s="1"/>
      <c r="D5" s="8" t="s">
        <v>2</v>
      </c>
      <c r="E5" s="9" t="str">
        <f>+[1]EA!F7</f>
        <v>Colegio de Educación Profesional Técnica del Estado de Guanajuato</v>
      </c>
      <c r="F5" s="9"/>
      <c r="G5" s="10"/>
      <c r="H5" s="10"/>
      <c r="I5" s="10"/>
      <c r="J5" s="11"/>
    </row>
    <row r="6" spans="1:10" x14ac:dyDescent="0.25">
      <c r="A6" s="3"/>
      <c r="B6" s="52" t="s">
        <v>3</v>
      </c>
      <c r="C6" s="52"/>
      <c r="D6" s="52"/>
      <c r="E6" s="52" t="s">
        <v>4</v>
      </c>
      <c r="F6" s="52"/>
      <c r="G6" s="52"/>
      <c r="H6" s="52"/>
      <c r="I6" s="52"/>
      <c r="J6" s="53" t="s">
        <v>5</v>
      </c>
    </row>
    <row r="7" spans="1:10" ht="26.25" x14ac:dyDescent="0.25">
      <c r="A7" s="12"/>
      <c r="B7" s="52"/>
      <c r="C7" s="52"/>
      <c r="D7" s="52"/>
      <c r="E7" s="13" t="s">
        <v>6</v>
      </c>
      <c r="F7" s="14" t="s">
        <v>7</v>
      </c>
      <c r="G7" s="13" t="s">
        <v>8</v>
      </c>
      <c r="H7" s="13" t="s">
        <v>9</v>
      </c>
      <c r="I7" s="13" t="s">
        <v>10</v>
      </c>
      <c r="J7" s="53"/>
    </row>
    <row r="8" spans="1:10" x14ac:dyDescent="0.25">
      <c r="A8" s="3"/>
      <c r="B8" s="52"/>
      <c r="C8" s="52"/>
      <c r="D8" s="52"/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</row>
    <row r="9" spans="1:10" x14ac:dyDescent="0.25">
      <c r="A9" s="3"/>
      <c r="B9" s="15"/>
      <c r="C9" s="16"/>
      <c r="D9" s="17"/>
      <c r="E9" s="18"/>
      <c r="F9" s="19"/>
      <c r="G9" s="19"/>
      <c r="H9" s="19"/>
      <c r="I9" s="19"/>
      <c r="J9" s="19"/>
    </row>
    <row r="10" spans="1:10" x14ac:dyDescent="0.25">
      <c r="A10" s="20"/>
      <c r="B10" s="44" t="s">
        <v>17</v>
      </c>
      <c r="C10" s="45"/>
      <c r="D10" s="46"/>
      <c r="E10" s="21">
        <v>0</v>
      </c>
      <c r="F10" s="21">
        <v>0</v>
      </c>
      <c r="G10" s="21">
        <f t="shared" ref="G10:G22" si="0">+E10+F10</f>
        <v>0</v>
      </c>
      <c r="H10" s="21">
        <v>0</v>
      </c>
      <c r="I10" s="21">
        <v>0</v>
      </c>
      <c r="J10" s="21">
        <f t="shared" ref="J10:J23" si="1">+I10-E10</f>
        <v>0</v>
      </c>
    </row>
    <row r="11" spans="1:10" x14ac:dyDescent="0.25">
      <c r="A11" s="20"/>
      <c r="B11" s="44" t="s">
        <v>18</v>
      </c>
      <c r="C11" s="45"/>
      <c r="D11" s="46"/>
      <c r="E11" s="21">
        <v>0</v>
      </c>
      <c r="F11" s="21">
        <v>0</v>
      </c>
      <c r="G11" s="21">
        <f t="shared" si="0"/>
        <v>0</v>
      </c>
      <c r="H11" s="21">
        <v>0</v>
      </c>
      <c r="I11" s="21">
        <v>0</v>
      </c>
      <c r="J11" s="21">
        <f t="shared" si="1"/>
        <v>0</v>
      </c>
    </row>
    <row r="12" spans="1:10" x14ac:dyDescent="0.25">
      <c r="A12" s="20"/>
      <c r="B12" s="44" t="s">
        <v>19</v>
      </c>
      <c r="C12" s="45"/>
      <c r="D12" s="46"/>
      <c r="E12" s="21">
        <v>0</v>
      </c>
      <c r="F12" s="21">
        <v>0</v>
      </c>
      <c r="G12" s="21">
        <f t="shared" si="0"/>
        <v>0</v>
      </c>
      <c r="H12" s="21">
        <v>0</v>
      </c>
      <c r="I12" s="21">
        <v>0</v>
      </c>
      <c r="J12" s="21">
        <f t="shared" si="1"/>
        <v>0</v>
      </c>
    </row>
    <row r="13" spans="1:10" x14ac:dyDescent="0.25">
      <c r="A13" s="20"/>
      <c r="B13" s="44" t="s">
        <v>20</v>
      </c>
      <c r="C13" s="45"/>
      <c r="D13" s="46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x14ac:dyDescent="0.25">
      <c r="A14" s="20"/>
      <c r="B14" s="44" t="s">
        <v>21</v>
      </c>
      <c r="C14" s="45"/>
      <c r="D14" s="46"/>
      <c r="E14" s="21">
        <v>70124229</v>
      </c>
      <c r="F14" s="21">
        <v>0</v>
      </c>
      <c r="G14" s="21">
        <f t="shared" si="0"/>
        <v>70124229</v>
      </c>
      <c r="H14" s="21">
        <v>33954166.32</v>
      </c>
      <c r="I14" s="21">
        <v>33954166.32</v>
      </c>
      <c r="J14" s="21">
        <f t="shared" si="1"/>
        <v>-36170062.68</v>
      </c>
    </row>
    <row r="15" spans="1:10" x14ac:dyDescent="0.25">
      <c r="A15" s="20"/>
      <c r="B15" s="22"/>
      <c r="C15" s="45" t="s">
        <v>22</v>
      </c>
      <c r="D15" s="46"/>
      <c r="E15" s="21">
        <v>70124229</v>
      </c>
      <c r="F15" s="21">
        <v>0</v>
      </c>
      <c r="G15" s="21">
        <v>70124229</v>
      </c>
      <c r="H15" s="21">
        <v>33954166.32</v>
      </c>
      <c r="I15" s="21">
        <v>33954166.32</v>
      </c>
      <c r="J15" s="21">
        <v>-36170062.68</v>
      </c>
    </row>
    <row r="16" spans="1:10" x14ac:dyDescent="0.25">
      <c r="A16" s="20"/>
      <c r="B16" s="22"/>
      <c r="C16" s="45" t="s">
        <v>23</v>
      </c>
      <c r="D16" s="46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5">
      <c r="A17" s="20"/>
      <c r="B17" s="44" t="s">
        <v>24</v>
      </c>
      <c r="C17" s="45"/>
      <c r="D17" s="46"/>
      <c r="E17" s="21">
        <v>0</v>
      </c>
      <c r="F17" s="21">
        <f>+F18</f>
        <v>3343981.77</v>
      </c>
      <c r="G17" s="21">
        <f t="shared" si="0"/>
        <v>3343981.77</v>
      </c>
      <c r="H17" s="21">
        <v>0</v>
      </c>
      <c r="I17" s="21">
        <v>0</v>
      </c>
      <c r="J17" s="21">
        <f t="shared" si="1"/>
        <v>0</v>
      </c>
    </row>
    <row r="18" spans="1:10" x14ac:dyDescent="0.25">
      <c r="A18" s="20"/>
      <c r="B18" s="22"/>
      <c r="C18" s="45" t="s">
        <v>22</v>
      </c>
      <c r="D18" s="46"/>
      <c r="E18" s="21">
        <v>0</v>
      </c>
      <c r="F18" s="21">
        <f>840603.77+2503378</f>
        <v>3343981.77</v>
      </c>
      <c r="G18" s="21">
        <v>3343981.77</v>
      </c>
      <c r="H18" s="21">
        <v>0</v>
      </c>
      <c r="I18" s="21">
        <v>0</v>
      </c>
      <c r="J18" s="21">
        <v>0</v>
      </c>
    </row>
    <row r="19" spans="1:10" x14ac:dyDescent="0.25">
      <c r="A19" s="20"/>
      <c r="B19" s="22"/>
      <c r="C19" s="45" t="s">
        <v>23</v>
      </c>
      <c r="D19" s="46"/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x14ac:dyDescent="0.25">
      <c r="A20" s="20"/>
      <c r="B20" s="44" t="s">
        <v>25</v>
      </c>
      <c r="C20" s="45"/>
      <c r="D20" s="46"/>
      <c r="E20" s="21">
        <v>9704797</v>
      </c>
      <c r="F20" s="21">
        <v>0</v>
      </c>
      <c r="G20" s="21">
        <f t="shared" si="0"/>
        <v>9704797</v>
      </c>
      <c r="H20" s="21">
        <v>829671.2</v>
      </c>
      <c r="I20" s="21">
        <v>829671.2</v>
      </c>
      <c r="J20" s="21">
        <f t="shared" si="1"/>
        <v>-8875125.8000000007</v>
      </c>
    </row>
    <row r="21" spans="1:10" x14ac:dyDescent="0.25">
      <c r="A21" s="20"/>
      <c r="B21" s="44" t="s">
        <v>26</v>
      </c>
      <c r="C21" s="45"/>
      <c r="D21" s="46"/>
      <c r="E21" s="21">
        <v>239905849</v>
      </c>
      <c r="F21" s="21">
        <v>20626245.649999999</v>
      </c>
      <c r="G21" s="21">
        <f t="shared" si="0"/>
        <v>260532094.65000001</v>
      </c>
      <c r="H21" s="21">
        <v>58871686</v>
      </c>
      <c r="I21" s="21">
        <v>58871686</v>
      </c>
      <c r="J21" s="21">
        <f t="shared" si="1"/>
        <v>-181034163</v>
      </c>
    </row>
    <row r="22" spans="1:10" x14ac:dyDescent="0.25">
      <c r="A22" s="20"/>
      <c r="B22" s="44" t="s">
        <v>27</v>
      </c>
      <c r="C22" s="45"/>
      <c r="D22" s="46"/>
      <c r="E22" s="21">
        <v>43513729</v>
      </c>
      <c r="F22" s="21">
        <v>8180166.1399999997</v>
      </c>
      <c r="G22" s="21">
        <f t="shared" si="0"/>
        <v>51693895.140000001</v>
      </c>
      <c r="H22" s="21">
        <v>21741146.32</v>
      </c>
      <c r="I22" s="21">
        <v>14050202.67</v>
      </c>
      <c r="J22" s="21">
        <f t="shared" si="1"/>
        <v>-29463526.329999998</v>
      </c>
    </row>
    <row r="23" spans="1:10" x14ac:dyDescent="0.25">
      <c r="A23" s="23"/>
      <c r="B23" s="44" t="s">
        <v>28</v>
      </c>
      <c r="C23" s="45"/>
      <c r="D23" s="46"/>
      <c r="E23" s="21">
        <v>0</v>
      </c>
      <c r="F23" s="21"/>
      <c r="G23" s="21">
        <f>+E23+F23</f>
        <v>0</v>
      </c>
      <c r="H23" s="21"/>
      <c r="I23" s="21"/>
      <c r="J23" s="21">
        <f t="shared" si="1"/>
        <v>0</v>
      </c>
    </row>
    <row r="24" spans="1:10" x14ac:dyDescent="0.25">
      <c r="A24" s="20"/>
      <c r="B24" s="24"/>
      <c r="C24" s="25"/>
      <c r="D24" s="26"/>
      <c r="E24" s="27"/>
      <c r="F24" s="28"/>
      <c r="G24" s="29"/>
      <c r="H24" s="28"/>
      <c r="I24" s="28"/>
      <c r="J24" s="21"/>
    </row>
    <row r="25" spans="1:10" x14ac:dyDescent="0.25">
      <c r="A25" s="20"/>
      <c r="B25" s="30"/>
      <c r="C25" s="31"/>
      <c r="D25" s="32" t="s">
        <v>29</v>
      </c>
      <c r="E25" s="21">
        <f>SUM(E10+E11+E12+E13+E14+E17+E20+E21+E22+E23)</f>
        <v>363248604</v>
      </c>
      <c r="F25" s="21">
        <f>SUM(F10+F11+F12+F13+F14+F17+F20+F21+F22+F23)</f>
        <v>32150393.559999999</v>
      </c>
      <c r="G25" s="21">
        <f>SUM(G10+G11+G12+G13+G14+G17+G20+G21+G22+G23)</f>
        <v>395398997.56</v>
      </c>
      <c r="H25" s="21">
        <f>SUM(H10+H11+H12+H13+H14+H17+H20+H21+H22+H23)</f>
        <v>115396669.84</v>
      </c>
      <c r="I25" s="21">
        <f>SUM(I10+I11+I12+I13+I14+I17+I20+I21+I22+I23)</f>
        <v>107705726.19000001</v>
      </c>
      <c r="J25" s="47">
        <f>IF(I25&gt;E25,I25-E25,0)</f>
        <v>0</v>
      </c>
    </row>
    <row r="26" spans="1:10" x14ac:dyDescent="0.25">
      <c r="A26" s="3"/>
      <c r="B26" s="33"/>
      <c r="C26" s="33"/>
      <c r="D26" s="33"/>
      <c r="E26" s="34"/>
      <c r="F26" s="34"/>
      <c r="G26" s="34"/>
      <c r="H26" s="49" t="s">
        <v>30</v>
      </c>
      <c r="I26" s="50"/>
      <c r="J26" s="48"/>
    </row>
    <row r="27" spans="1:10" x14ac:dyDescent="0.25">
      <c r="A27" s="20"/>
      <c r="B27" s="35" t="s">
        <v>31</v>
      </c>
      <c r="C27" s="35"/>
      <c r="D27" s="35"/>
      <c r="E27" s="35"/>
      <c r="F27" s="35"/>
      <c r="G27" s="35"/>
      <c r="H27" s="35"/>
      <c r="I27" s="35"/>
      <c r="J27" s="35"/>
    </row>
    <row r="30" spans="1:10" x14ac:dyDescent="0.25">
      <c r="B30" s="36"/>
      <c r="C30" s="36"/>
      <c r="D30" s="36"/>
      <c r="E30" s="36"/>
      <c r="F30" s="36"/>
      <c r="G30" s="36"/>
      <c r="H30" s="36"/>
    </row>
    <row r="31" spans="1:10" x14ac:dyDescent="0.25">
      <c r="B31" s="36"/>
      <c r="C31" s="36"/>
      <c r="D31" s="36"/>
      <c r="E31" s="36"/>
      <c r="F31" s="37"/>
      <c r="G31" s="37"/>
      <c r="H31" s="36"/>
    </row>
    <row r="32" spans="1:10" x14ac:dyDescent="0.25">
      <c r="B32" s="36"/>
      <c r="D32" s="38" t="str">
        <f>+[1]EA!$C$62</f>
        <v>Mtro. Alberto de la Luz Socorro Diosdado</v>
      </c>
      <c r="E32" s="39"/>
      <c r="F32" s="40"/>
      <c r="G32" s="40"/>
      <c r="H32" s="43" t="str">
        <f>+[1]EA!$G$62</f>
        <v>Lic. Lucía González Muñoz</v>
      </c>
      <c r="I32" s="43"/>
      <c r="J32" s="43"/>
    </row>
    <row r="33" spans="2:10" x14ac:dyDescent="0.25">
      <c r="B33" s="36"/>
      <c r="D33" s="41" t="str">
        <f>+[1]EA!$C$63</f>
        <v>Director General</v>
      </c>
      <c r="E33" s="39"/>
      <c r="F33" s="42"/>
      <c r="G33" s="42"/>
      <c r="H33" s="39" t="str">
        <f>+[1]EA!$G$63</f>
        <v>Directora de Administración</v>
      </c>
      <c r="I33" s="39"/>
      <c r="J33" s="39"/>
    </row>
    <row r="34" spans="2:10" x14ac:dyDescent="0.25">
      <c r="B34" s="36"/>
      <c r="C34" s="36"/>
      <c r="D34" s="36"/>
      <c r="E34" s="36"/>
      <c r="F34" s="36"/>
      <c r="G34" s="36"/>
      <c r="H34" s="36"/>
    </row>
    <row r="35" spans="2:10" x14ac:dyDescent="0.25">
      <c r="B35" s="36"/>
      <c r="C35" s="36"/>
      <c r="D35" s="36"/>
      <c r="E35" s="36"/>
      <c r="F35" s="36"/>
      <c r="G35" s="36"/>
      <c r="H35" s="36"/>
    </row>
    <row r="36" spans="2:10" x14ac:dyDescent="0.25">
      <c r="B36" s="36"/>
      <c r="C36" s="36"/>
      <c r="D36" s="36"/>
      <c r="E36" s="36"/>
      <c r="F36" s="36"/>
      <c r="G36" s="36"/>
      <c r="H36" s="36"/>
    </row>
    <row r="37" spans="2:10" x14ac:dyDescent="0.25">
      <c r="B37" s="36"/>
      <c r="C37" s="36"/>
      <c r="D37" s="36"/>
      <c r="E37" s="36"/>
      <c r="F37" s="36"/>
      <c r="G37" s="36"/>
      <c r="H37" s="36"/>
    </row>
  </sheetData>
  <mergeCells count="22">
    <mergeCell ref="C15:D15"/>
    <mergeCell ref="B1:J1"/>
    <mergeCell ref="D2:J2"/>
    <mergeCell ref="B3:J3"/>
    <mergeCell ref="B6:D8"/>
    <mergeCell ref="E6:I6"/>
    <mergeCell ref="J6:J7"/>
    <mergeCell ref="B10:D10"/>
    <mergeCell ref="B11:D11"/>
    <mergeCell ref="B12:D12"/>
    <mergeCell ref="B13:D13"/>
    <mergeCell ref="B14:D14"/>
    <mergeCell ref="B22:D22"/>
    <mergeCell ref="B23:D23"/>
    <mergeCell ref="J25:J26"/>
    <mergeCell ref="H26:I26"/>
    <mergeCell ref="C16:D16"/>
    <mergeCell ref="B17:D17"/>
    <mergeCell ref="C18:D18"/>
    <mergeCell ref="C19:D19"/>
    <mergeCell ref="B20:D20"/>
    <mergeCell ref="B21:D21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2018-05-12T03:02:24Z</cp:lastPrinted>
  <dcterms:created xsi:type="dcterms:W3CDTF">2018-05-12T01:28:42Z</dcterms:created>
  <dcterms:modified xsi:type="dcterms:W3CDTF">2018-05-12T03:02:28Z</dcterms:modified>
</cp:coreProperties>
</file>