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8\ESTADOS FINANCIEROS DIGITALES\INFORMACIÓN TRIMESTRAL\LEY DISCIPLINA FINANCIERA\"/>
    </mc:Choice>
  </mc:AlternateContent>
  <bookViews>
    <workbookView xWindow="0" yWindow="0" windowWidth="28800" windowHeight="12435" firstSheet="1" activeTab="1"/>
  </bookViews>
  <sheets>
    <sheet name="Hoja1" sheetId="4" state="hidden" r:id="rId1"/>
    <sheet name="F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F76" i="3" l="1"/>
  <c r="E76" i="3"/>
  <c r="F44" i="3"/>
  <c r="F56" i="3" s="1"/>
  <c r="F78" i="3" s="1"/>
  <c r="E44" i="3"/>
  <c r="E56" i="3" s="1"/>
  <c r="C44" i="3"/>
  <c r="C59" i="3" s="1"/>
  <c r="B44" i="3"/>
  <c r="B59" i="3" s="1"/>
  <c r="E78" i="3" l="1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<sst xmlns="http://schemas.openxmlformats.org/spreadsheetml/2006/main" count="121" uniqueCount="120">
  <si>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</si>
  <si>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</si>
  <si>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</si>
  <si>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</si>
  <si>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</si>
  <si>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</si>
  <si>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</si>
  <si>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</si>
  <si>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</si>
  <si>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</si>
  <si>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</si>
  <si>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</si>
  <si>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</si>
  <si>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</si>
  <si>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</si>
  <si>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</si>
  <si>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</si>
  <si>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</si>
  <si>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</si>
  <si>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</si>
  <si>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</si>
  <si>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</si>
  <si>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</si>
  <si>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</si>
  <si>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</si>
  <si>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</si>
  <si>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</si>
  <si>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</si>
  <si>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</si>
  <si>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</si>
  <si>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</si>
  <si>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</si>
  <si>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</si>
  <si>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</si>
  <si>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</si>
  <si>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</si>
  <si>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</si>
  <si>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</si>
  <si>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</si>
  <si>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</si>
  <si>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</si>
  <si>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</si>
  <si>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</si>
  <si>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</si>
  <si>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</si>
  <si>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</si>
  <si>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</si>
  <si>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</si>
  <si>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</si>
  <si>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</si>
  <si>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</si>
  <si>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</si>
  <si>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</si>
  <si>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</si>
  <si>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</si>
  <si>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</si>
  <si>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</si>
  <si>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</si>
  <si>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</si>
  <si>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</si>
  <si>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</si>
  <si>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</si>
  <si>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</si>
  <si>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</si>
  <si>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</si>
  <si>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</si>
  <si>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</si>
  <si>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</si>
  <si>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</si>
  <si>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</si>
  <si>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</si>
  <si>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</si>
  <si>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</si>
  <si>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</si>
  <si>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</si>
  <si>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</si>
  <si>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</si>
  <si>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</si>
  <si>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</si>
  <si>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</si>
  <si>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</si>
  <si>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</si>
  <si>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</si>
  <si>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</si>
  <si>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</si>
  <si>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</si>
  <si>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</si>
  <si>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</si>
  <si>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</si>
  <si>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</si>
  <si>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</si>
  <si>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</si>
  <si>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</si>
  <si>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</si>
  <si>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</si>
  <si>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</si>
  <si>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</si>
  <si>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</si>
  <si>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</si>
  <si>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</si>
  <si>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</si>
  <si>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</si>
  <si>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</si>
  <si>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</si>
  <si>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</si>
  <si>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</si>
  <si>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</si>
  <si>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</si>
  <si>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</si>
  <si>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</si>
  <si>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</si>
  <si>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</si>
  <si>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</si>
  <si>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</si>
  <si>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</si>
  <si>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</si>
  <si>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</si>
  <si>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</si>
  <si>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</si>
  <si>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COLEGIO DE EDUCACION PROFESIONAL TECNICA DEL ESTADO DE GUANAJUATO
Estado de Situación Financiera Detallado - LDF
al 31 de Diciembre de 2018 y 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</si>
</sst>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zoomScale="120" zoomScaleNormal="120" workbookViewId="0">
      <selection sqref="A1:F1"/>
    </sheetView>
  </sheetViews>
  <sheetFormatPr baseColWidth="10" defaultRowHeight="11.25" x14ac:dyDescent="0.2"/>
  <cols>
    <col min="1" max="1" width="65.83203125" style="18" customWidth="1"/>
    <col min="2" max="3" width="15.1640625" style="18" bestFit="1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2018</v>
      </c>
      <c r="C2" s="2">
        <v>2017</v>
      </c>
      <c r="D2" s="1" t="s">
        <v>0</v>
      </c>
      <c r="E2" s="2">
        <v>2018</v>
      </c>
      <c r="F2" s="2">
        <v>2017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127191717.73</v>
      </c>
      <c r="C6" s="9">
        <f>SUM(C7:C13)</f>
        <v>83329364.480000004</v>
      </c>
      <c r="D6" s="5" t="s">
        <v>6</v>
      </c>
      <c r="E6" s="9">
        <f>SUM(E7:E15)</f>
        <v>88052197.650000006</v>
      </c>
      <c r="F6" s="9">
        <f>SUM(F7:F15)</f>
        <v>66568671.439999998</v>
      </c>
    </row>
    <row r="7" spans="1:6" x14ac:dyDescent="0.2">
      <c r="A7" s="10" t="s">
        <v>7</v>
      </c>
      <c r="B7" s="9">
        <v>0</v>
      </c>
      <c r="C7" s="9">
        <v>0</v>
      </c>
      <c r="D7" s="11" t="s">
        <v>8</v>
      </c>
      <c r="E7" s="9">
        <v>18889744.059999999</v>
      </c>
      <c r="F7" s="9">
        <v>9766922.3399999999</v>
      </c>
    </row>
    <row r="8" spans="1:6" x14ac:dyDescent="0.2">
      <c r="A8" s="10" t="s">
        <v>9</v>
      </c>
      <c r="B8" s="9">
        <v>127191717.73</v>
      </c>
      <c r="C8" s="9">
        <v>83329364.480000004</v>
      </c>
      <c r="D8" s="11" t="s">
        <v>10</v>
      </c>
      <c r="E8" s="9">
        <v>8202995.2699999996</v>
      </c>
      <c r="F8" s="9">
        <v>11462336.359999999</v>
      </c>
    </row>
    <row r="9" spans="1:6" x14ac:dyDescent="0.2">
      <c r="A9" s="10" t="s">
        <v>11</v>
      </c>
      <c r="B9" s="9"/>
      <c r="C9" s="9"/>
      <c r="D9" s="11" t="s">
        <v>12</v>
      </c>
      <c r="E9" s="9"/>
      <c r="F9" s="9"/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7135987.5999999996</v>
      </c>
      <c r="F13" s="9">
        <v>7494988.1399999997</v>
      </c>
    </row>
    <row r="14" spans="1:6" x14ac:dyDescent="0.2">
      <c r="A14" s="3" t="s">
        <v>21</v>
      </c>
      <c r="B14" s="9">
        <f>SUM(B15:B21)</f>
        <v>13756256.220000003</v>
      </c>
      <c r="C14" s="9">
        <f>SUM(C15:C21)</f>
        <v>14009503.15</v>
      </c>
      <c r="D14" s="11" t="s">
        <v>22</v>
      </c>
      <c r="E14" s="9"/>
      <c r="F14" s="9"/>
    </row>
    <row r="15" spans="1:6" x14ac:dyDescent="0.2">
      <c r="A15" s="10" t="s">
        <v>23</v>
      </c>
      <c r="B15" s="9">
        <v>858881.8</v>
      </c>
      <c r="C15" s="9">
        <v>42607.03</v>
      </c>
      <c r="D15" s="11" t="s">
        <v>24</v>
      </c>
      <c r="E15" s="9">
        <v>53823470.719999999</v>
      </c>
      <c r="F15" s="9">
        <v>37844424.600000001</v>
      </c>
    </row>
    <row r="16" spans="1:6" x14ac:dyDescent="0.2">
      <c r="A16" s="10" t="s">
        <v>25</v>
      </c>
      <c r="B16" s="9">
        <v>9757613.6300000008</v>
      </c>
      <c r="C16" s="9">
        <v>11816904.640000001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3128760.79</v>
      </c>
      <c r="C17" s="9">
        <v>2141991.48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11000</v>
      </c>
      <c r="C19" s="9">
        <v>8000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0</v>
      </c>
      <c r="C22" s="9">
        <f>SUM(C23:C27)</f>
        <v>1740.01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0</v>
      </c>
      <c r="C23" s="9">
        <v>1740.01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19000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>
        <v>19000</v>
      </c>
      <c r="F29" s="9">
        <v>0</v>
      </c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212610</v>
      </c>
      <c r="C38" s="9">
        <f>SUM(C39:C42)</f>
        <v>210110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>
        <v>212610</v>
      </c>
      <c r="C39" s="9">
        <v>210110</v>
      </c>
      <c r="D39" s="5" t="s">
        <v>72</v>
      </c>
      <c r="E39" s="9">
        <f>SUM(E40:E42)</f>
        <v>0</v>
      </c>
      <c r="F39" s="9">
        <f>SUM(F40:F42)</f>
        <v>4656055.82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4656055.82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141160583.95000002</v>
      </c>
      <c r="C44" s="7">
        <f>C6+C14+C22+C28+C34+C35+C38</f>
        <v>97550717.640000015</v>
      </c>
      <c r="D44" s="8" t="s">
        <v>80</v>
      </c>
      <c r="E44" s="7">
        <f>E6+E16+E20+E23+E24+E28+E35+E39</f>
        <v>88071197.650000006</v>
      </c>
      <c r="F44" s="7">
        <f>F6+F16+F20+F23+F24+F28+F35+F39</f>
        <v>71224727.25999999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1027886480.0700001</v>
      </c>
      <c r="C49" s="9">
        <v>1025379650.0700001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286510773.69999999</v>
      </c>
      <c r="C50" s="9">
        <v>236330388.34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-918919985.99000001</v>
      </c>
      <c r="C52" s="9">
        <v>-926324968.30999994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88071197.650000006</v>
      </c>
      <c r="F56" s="7">
        <f>F54+F44</f>
        <v>71224727.25999999</v>
      </c>
    </row>
    <row r="57" spans="1:6" x14ac:dyDescent="0.2">
      <c r="A57" s="12" t="s">
        <v>100</v>
      </c>
      <c r="B57" s="7">
        <f>SUM(B47:B55)</f>
        <v>395477267.77999997</v>
      </c>
      <c r="C57" s="7">
        <f>SUM(C47:C55)</f>
        <v>335385070.10000014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536637851.73000002</v>
      </c>
      <c r="C59" s="7">
        <f>C44+C57</f>
        <v>432935787.74000013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245977918</v>
      </c>
      <c r="F60" s="9">
        <f>SUM(F61:F63)</f>
        <v>179946869.03</v>
      </c>
    </row>
    <row r="61" spans="1:6" x14ac:dyDescent="0.2">
      <c r="A61" s="13"/>
      <c r="B61" s="9"/>
      <c r="C61" s="9"/>
      <c r="D61" s="5" t="s">
        <v>104</v>
      </c>
      <c r="E61" s="9">
        <v>126824054.91</v>
      </c>
      <c r="F61" s="9">
        <v>116180734.40000001</v>
      </c>
    </row>
    <row r="62" spans="1:6" x14ac:dyDescent="0.2">
      <c r="A62" s="13"/>
      <c r="B62" s="9"/>
      <c r="C62" s="9"/>
      <c r="D62" s="5" t="s">
        <v>105</v>
      </c>
      <c r="E62" s="9">
        <v>119153863.09</v>
      </c>
      <c r="F62" s="9">
        <v>63766134.630000003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198690629.85000002</v>
      </c>
      <c r="F65" s="9">
        <f>SUM(F66:F70)</f>
        <v>177866085.18000001</v>
      </c>
    </row>
    <row r="66" spans="1:6" x14ac:dyDescent="0.2">
      <c r="A66" s="13"/>
      <c r="B66" s="9"/>
      <c r="C66" s="9"/>
      <c r="D66" s="5" t="s">
        <v>108</v>
      </c>
      <c r="E66" s="9">
        <v>1890052.3</v>
      </c>
      <c r="F66" s="9">
        <v>17322106.07</v>
      </c>
    </row>
    <row r="67" spans="1:6" x14ac:dyDescent="0.2">
      <c r="A67" s="13"/>
      <c r="B67" s="9"/>
      <c r="C67" s="9"/>
      <c r="D67" s="5" t="s">
        <v>109</v>
      </c>
      <c r="E67" s="9">
        <v>-155143083.49000001</v>
      </c>
      <c r="F67" s="9">
        <v>-191399682.56</v>
      </c>
    </row>
    <row r="68" spans="1:6" x14ac:dyDescent="0.2">
      <c r="A68" s="13"/>
      <c r="B68" s="9"/>
      <c r="C68" s="9"/>
      <c r="D68" s="5" t="s">
        <v>110</v>
      </c>
      <c r="E68" s="9">
        <v>351943661.04000002</v>
      </c>
      <c r="F68" s="9">
        <v>351943661.04000002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0.63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3898106.27</v>
      </c>
      <c r="F72" s="9">
        <f>SUM(F73:F74)</f>
        <v>3898106.27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3898106.27</v>
      </c>
      <c r="F74" s="9">
        <v>3898106.27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448566654.12</v>
      </c>
      <c r="F76" s="7">
        <f>F60+F65+F72</f>
        <v>361711060.48000002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536637851.76999998</v>
      </c>
      <c r="F78" s="7">
        <f>F56+F76</f>
        <v>432935787.74000001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KARLA GABRIELA ARIAS MUÑOZ</cp:lastModifiedBy>
  <dcterms:created xsi:type="dcterms:W3CDTF">2017-01-11T17:17:46Z</dcterms:created>
  <dcterms:modified xsi:type="dcterms:W3CDTF">2019-01-29T17:28:35Z</dcterms:modified>
</cp:coreProperties>
</file>