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F19" i="1"/>
  <c r="E19" i="1"/>
  <c r="C17" i="1"/>
  <c r="B17" i="1"/>
  <c r="F9" i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<sst xmlns="http://schemas.openxmlformats.org/spreadsheetml/2006/main" count="122" uniqueCount="122">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</sst>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3ER%20TRIMESTRE%202018/3ER%20TRIM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CONALEP GUANAJUATO,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CONALEP GUANAJUATO,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2017 y al 30 de septiembre de 2018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143270080.81999999</v>
      </c>
      <c r="C9" s="27">
        <f>SUM(C10:C16)</f>
        <v>83329364.480000004</v>
      </c>
      <c r="D9" s="28" t="s">
        <v>10</v>
      </c>
      <c r="E9" s="27">
        <f>SUM(E10:E18)</f>
        <v>22332952.719999999</v>
      </c>
      <c r="F9" s="27">
        <f>SUM(F10:F18)</f>
        <v>66568671.439999998</v>
      </c>
    </row>
    <row r="10" spans="1:6" ht="14.25" customHeight="1" x14ac:dyDescent="0.25">
      <c r="A10" s="29" t="s">
        <v>11</v>
      </c>
      <c r="B10" s="27">
        <v>0</v>
      </c>
      <c r="C10" s="27">
        <v>0</v>
      </c>
      <c r="D10" s="30" t="s">
        <v>12</v>
      </c>
      <c r="E10" s="31">
        <v>2187787.6800000002</v>
      </c>
      <c r="F10" s="31">
        <v>9766922.3399999999</v>
      </c>
    </row>
    <row r="11" spans="1:6" ht="15" x14ac:dyDescent="0.25">
      <c r="A11" s="29" t="s">
        <v>13</v>
      </c>
      <c r="B11" s="31">
        <v>143270080.81999999</v>
      </c>
      <c r="C11" s="31">
        <v>83329364.480000004</v>
      </c>
      <c r="D11" s="30" t="s">
        <v>14</v>
      </c>
      <c r="E11" s="31">
        <v>4478494.88</v>
      </c>
      <c r="F11" s="31">
        <v>11462336.359999999</v>
      </c>
    </row>
    <row r="12" spans="1:6" ht="15" x14ac:dyDescent="0.25">
      <c r="A12" s="29" t="s">
        <v>15</v>
      </c>
      <c r="B12" s="27">
        <v>0</v>
      </c>
      <c r="C12" s="27">
        <v>0</v>
      </c>
      <c r="D12" s="30" t="s">
        <v>16</v>
      </c>
      <c r="E12" s="27">
        <v>0</v>
      </c>
      <c r="F12" s="27">
        <v>0</v>
      </c>
    </row>
    <row r="13" spans="1:6" ht="15" x14ac:dyDescent="0.25">
      <c r="A13" s="29" t="s">
        <v>17</v>
      </c>
      <c r="B13" s="27">
        <v>0</v>
      </c>
      <c r="C13" s="27">
        <v>0</v>
      </c>
      <c r="D13" s="30" t="s">
        <v>18</v>
      </c>
      <c r="E13" s="27">
        <v>0</v>
      </c>
      <c r="F13" s="27">
        <v>0</v>
      </c>
    </row>
    <row r="14" spans="1:6" ht="15" x14ac:dyDescent="0.25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 ht="15" x14ac:dyDescent="0.25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 ht="14.25" customHeight="1" x14ac:dyDescent="0.25">
      <c r="A16" s="29" t="s">
        <v>23</v>
      </c>
      <c r="B16" s="27">
        <v>0</v>
      </c>
      <c r="C16" s="27">
        <v>0</v>
      </c>
      <c r="D16" s="30" t="s">
        <v>24</v>
      </c>
      <c r="E16" s="31">
        <v>5654456.5800000001</v>
      </c>
      <c r="F16" s="31">
        <v>7494988.1399999997</v>
      </c>
    </row>
    <row r="17" spans="1:6" ht="15" x14ac:dyDescent="0.25">
      <c r="A17" s="26" t="s">
        <v>25</v>
      </c>
      <c r="B17" s="27">
        <f>SUM(B18:B24)</f>
        <v>17343580.939999998</v>
      </c>
      <c r="C17" s="27">
        <f>SUM(C18:C24)</f>
        <v>14009503.15</v>
      </c>
      <c r="D17" s="30" t="s">
        <v>26</v>
      </c>
      <c r="E17" s="27">
        <v>0</v>
      </c>
      <c r="F17" s="27">
        <v>0</v>
      </c>
    </row>
    <row r="18" spans="1:6" ht="14.25" customHeight="1" x14ac:dyDescent="0.25">
      <c r="A18" s="32" t="s">
        <v>27</v>
      </c>
      <c r="B18" s="31">
        <v>771042.95</v>
      </c>
      <c r="C18" s="31">
        <v>42607.03</v>
      </c>
      <c r="D18" s="30" t="s">
        <v>28</v>
      </c>
      <c r="E18" s="31">
        <v>10012213.58</v>
      </c>
      <c r="F18" s="31">
        <v>37844424.600000001</v>
      </c>
    </row>
    <row r="19" spans="1:6" ht="14.25" customHeight="1" x14ac:dyDescent="0.25">
      <c r="A19" s="32" t="s">
        <v>29</v>
      </c>
      <c r="B19" s="31">
        <v>10178891.699999999</v>
      </c>
      <c r="C19" s="31">
        <v>11816904.640000001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25" customHeight="1" x14ac:dyDescent="0.25">
      <c r="A20" s="32" t="s">
        <v>31</v>
      </c>
      <c r="B20" s="31">
        <v>6347646.29</v>
      </c>
      <c r="C20" s="31">
        <v>2141991.48</v>
      </c>
      <c r="D20" s="30" t="s">
        <v>32</v>
      </c>
      <c r="E20" s="27">
        <v>0</v>
      </c>
      <c r="F20" s="27">
        <v>0</v>
      </c>
    </row>
    <row r="21" spans="1:6" ht="15" x14ac:dyDescent="0.25">
      <c r="A21" s="32" t="s">
        <v>33</v>
      </c>
      <c r="B21" s="27">
        <v>0</v>
      </c>
      <c r="C21" s="27">
        <v>0</v>
      </c>
      <c r="D21" s="30" t="s">
        <v>34</v>
      </c>
      <c r="E21" s="27">
        <v>0</v>
      </c>
      <c r="F21" s="27">
        <v>0</v>
      </c>
    </row>
    <row r="22" spans="1:6" ht="15" x14ac:dyDescent="0.25">
      <c r="A22" s="32" t="s">
        <v>35</v>
      </c>
      <c r="B22" s="31">
        <v>46000</v>
      </c>
      <c r="C22" s="31">
        <v>8000</v>
      </c>
      <c r="D22" s="30" t="s">
        <v>36</v>
      </c>
      <c r="E22" s="27">
        <v>0</v>
      </c>
      <c r="F22" s="27">
        <v>0</v>
      </c>
    </row>
    <row r="23" spans="1:6" ht="15" x14ac:dyDescent="0.25">
      <c r="A23" s="32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5" x14ac:dyDescent="0.25">
      <c r="A24" s="32" t="s">
        <v>39</v>
      </c>
      <c r="B24" s="27">
        <v>0</v>
      </c>
      <c r="C24" s="27">
        <v>0</v>
      </c>
      <c r="D24" s="30" t="s">
        <v>40</v>
      </c>
      <c r="E24" s="27">
        <v>0</v>
      </c>
      <c r="F24" s="27">
        <v>0</v>
      </c>
    </row>
    <row r="25" spans="1:6" ht="15" x14ac:dyDescent="0.25">
      <c r="A25" s="26" t="s">
        <v>41</v>
      </c>
      <c r="B25" s="27">
        <f>SUM(B26:B30)</f>
        <v>1740</v>
      </c>
      <c r="C25" s="27">
        <f>SUM(C26:C30)</f>
        <v>1740.01</v>
      </c>
      <c r="D25" s="30" t="s">
        <v>42</v>
      </c>
      <c r="E25" s="27">
        <v>0</v>
      </c>
      <c r="F25" s="27">
        <v>0</v>
      </c>
    </row>
    <row r="26" spans="1:6" ht="15" x14ac:dyDescent="0.25">
      <c r="A26" s="32" t="s">
        <v>43</v>
      </c>
      <c r="B26" s="31">
        <v>1740</v>
      </c>
      <c r="C26" s="31">
        <v>1740.01</v>
      </c>
      <c r="D26" s="28" t="s">
        <v>44</v>
      </c>
      <c r="E26" s="27">
        <v>0</v>
      </c>
      <c r="F26" s="27">
        <v>0</v>
      </c>
    </row>
    <row r="27" spans="1:6" ht="15" x14ac:dyDescent="0.25">
      <c r="A27" s="32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5" x14ac:dyDescent="0.25">
      <c r="A28" s="32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 ht="15" x14ac:dyDescent="0.25">
      <c r="A29" s="32" t="s">
        <v>49</v>
      </c>
      <c r="B29" s="27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 ht="15" x14ac:dyDescent="0.25">
      <c r="A30" s="32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16500</v>
      </c>
      <c r="F31" s="27">
        <f>SUM(F32:F37)</f>
        <v>0</v>
      </c>
    </row>
    <row r="32" spans="1:6" ht="15" x14ac:dyDescent="0.25">
      <c r="A32" s="32" t="s">
        <v>55</v>
      </c>
      <c r="B32" s="27">
        <v>0</v>
      </c>
      <c r="C32" s="27">
        <v>0</v>
      </c>
      <c r="D32" s="30" t="s">
        <v>56</v>
      </c>
      <c r="E32" s="31">
        <v>16500</v>
      </c>
      <c r="F32" s="27">
        <v>0</v>
      </c>
    </row>
    <row r="33" spans="1:6" ht="15" x14ac:dyDescent="0.25">
      <c r="A33" s="32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ht="15" x14ac:dyDescent="0.25">
      <c r="A34" s="32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 ht="15" x14ac:dyDescent="0.25">
      <c r="A35" s="32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 ht="15" x14ac:dyDescent="0.25">
      <c r="A36" s="32" t="s">
        <v>63</v>
      </c>
      <c r="B36" s="27">
        <v>0</v>
      </c>
      <c r="C36" s="27">
        <v>0</v>
      </c>
      <c r="D36" s="30" t="s">
        <v>64</v>
      </c>
      <c r="E36" s="27">
        <v>0</v>
      </c>
      <c r="F36" s="27">
        <v>0</v>
      </c>
    </row>
    <row r="37" spans="1:6" ht="15" x14ac:dyDescent="0.25">
      <c r="A37" s="26" t="s">
        <v>65</v>
      </c>
      <c r="B37" s="27">
        <v>0</v>
      </c>
      <c r="C37" s="27">
        <v>0</v>
      </c>
      <c r="D37" s="30" t="s">
        <v>66</v>
      </c>
      <c r="E37" s="27">
        <v>0</v>
      </c>
      <c r="F37" s="27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5" x14ac:dyDescent="0.25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5" x14ac:dyDescent="0.25">
      <c r="A41" s="26" t="s">
        <v>73</v>
      </c>
      <c r="B41" s="27">
        <f>SUM(B42:B45)</f>
        <v>210110</v>
      </c>
      <c r="C41" s="27">
        <f>SUM(C42:C45)</f>
        <v>210110</v>
      </c>
      <c r="D41" s="30" t="s">
        <v>74</v>
      </c>
      <c r="E41" s="27">
        <v>0</v>
      </c>
      <c r="F41" s="27">
        <v>0</v>
      </c>
    </row>
    <row r="42" spans="1:6" ht="15" x14ac:dyDescent="0.25">
      <c r="A42" s="32" t="s">
        <v>75</v>
      </c>
      <c r="B42" s="31">
        <v>210110</v>
      </c>
      <c r="C42" s="31">
        <v>210110</v>
      </c>
      <c r="D42" s="28" t="s">
        <v>76</v>
      </c>
      <c r="E42" s="27">
        <f>SUM(E43:E45)</f>
        <v>0</v>
      </c>
      <c r="F42" s="27">
        <f>SUM(F43:F45)</f>
        <v>4656055.82</v>
      </c>
    </row>
    <row r="43" spans="1:6" ht="15" x14ac:dyDescent="0.25">
      <c r="A43" s="32" t="s">
        <v>77</v>
      </c>
      <c r="B43" s="27">
        <v>0</v>
      </c>
      <c r="C43" s="27">
        <v>0</v>
      </c>
      <c r="D43" s="30" t="s">
        <v>78</v>
      </c>
      <c r="E43" s="27">
        <v>0</v>
      </c>
      <c r="F43" s="27">
        <v>0</v>
      </c>
    </row>
    <row r="44" spans="1:6" ht="15" x14ac:dyDescent="0.25">
      <c r="A44" s="32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ht="15" x14ac:dyDescent="0.25">
      <c r="A45" s="32" t="s">
        <v>81</v>
      </c>
      <c r="B45" s="27">
        <v>0</v>
      </c>
      <c r="C45" s="27">
        <v>0</v>
      </c>
      <c r="D45" s="30" t="s">
        <v>82</v>
      </c>
      <c r="E45" s="27">
        <v>0</v>
      </c>
      <c r="F45" s="31">
        <v>4656055.82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34">
        <f>B9+B17+B25+B31+B38+B41</f>
        <v>160825511.75999999</v>
      </c>
      <c r="C47" s="34">
        <f>C9+C17+C25+C31+C38+C41</f>
        <v>97550717.640000015</v>
      </c>
      <c r="D47" s="25" t="s">
        <v>84</v>
      </c>
      <c r="E47" s="34">
        <f>E9+E19+E23+E26+E27+E31+E38+E42</f>
        <v>22349452.719999999</v>
      </c>
      <c r="F47" s="34">
        <f>F9+F19+F23+F26+F27+F31+F38+F42</f>
        <v>71224727.25999999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5" x14ac:dyDescent="0.25">
      <c r="A52" s="26" t="s">
        <v>91</v>
      </c>
      <c r="B52" s="31">
        <v>1027692292.35</v>
      </c>
      <c r="C52" s="31">
        <v>1025379650.0700001</v>
      </c>
      <c r="D52" s="28" t="s">
        <v>92</v>
      </c>
      <c r="E52" s="27">
        <v>0</v>
      </c>
      <c r="F52" s="27">
        <v>0</v>
      </c>
    </row>
    <row r="53" spans="1:6" ht="15" x14ac:dyDescent="0.25">
      <c r="A53" s="26" t="s">
        <v>93</v>
      </c>
      <c r="B53" s="31">
        <v>282327997.75</v>
      </c>
      <c r="C53" s="31">
        <v>236330388.34</v>
      </c>
      <c r="D53" s="28" t="s">
        <v>94</v>
      </c>
      <c r="E53" s="27">
        <v>0</v>
      </c>
      <c r="F53" s="27">
        <v>0</v>
      </c>
    </row>
    <row r="54" spans="1:6" ht="15" x14ac:dyDescent="0.25">
      <c r="A54" s="26" t="s">
        <v>95</v>
      </c>
      <c r="B54" s="27">
        <v>0</v>
      </c>
      <c r="C54" s="27">
        <v>0</v>
      </c>
      <c r="D54" s="28" t="s">
        <v>96</v>
      </c>
      <c r="E54" s="27">
        <v>0</v>
      </c>
      <c r="F54" s="27">
        <v>0</v>
      </c>
    </row>
    <row r="55" spans="1:6" ht="15" x14ac:dyDescent="0.25">
      <c r="A55" s="26" t="s">
        <v>97</v>
      </c>
      <c r="B55" s="31">
        <v>-900476237.53999996</v>
      </c>
      <c r="C55" s="31">
        <v>-926324968.30999994</v>
      </c>
      <c r="D55" s="35" t="s">
        <v>98</v>
      </c>
      <c r="E55" s="27">
        <v>0</v>
      </c>
      <c r="F55" s="27">
        <v>0</v>
      </c>
    </row>
    <row r="56" spans="1:6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4">
        <f>E47+E57</f>
        <v>22349452.719999999</v>
      </c>
      <c r="F59" s="34">
        <f>F47+F57</f>
        <v>71224727.25999999</v>
      </c>
    </row>
    <row r="60" spans="1:6" ht="15" x14ac:dyDescent="0.25">
      <c r="A60" s="33" t="s">
        <v>104</v>
      </c>
      <c r="B60" s="34">
        <f>SUM(B50:B58)</f>
        <v>409544052.55999994</v>
      </c>
      <c r="C60" s="34">
        <f>SUM(C50:C58)</f>
        <v>335385070.10000014</v>
      </c>
      <c r="D60" s="24"/>
      <c r="E60" s="24"/>
      <c r="F60" s="24"/>
    </row>
    <row r="61" spans="1:6" ht="15" x14ac:dyDescent="0.25">
      <c r="A61" s="24"/>
      <c r="B61" s="24"/>
      <c r="C61" s="24"/>
      <c r="D61" s="36" t="s">
        <v>105</v>
      </c>
      <c r="E61" s="37"/>
      <c r="F61" s="37"/>
    </row>
    <row r="62" spans="1:6" ht="15" x14ac:dyDescent="0.25">
      <c r="A62" s="33" t="s">
        <v>106</v>
      </c>
      <c r="B62" s="34">
        <f>SUM(B47+B60)</f>
        <v>570369564.31999993</v>
      </c>
      <c r="C62" s="34">
        <f>SUM(C47+C60)</f>
        <v>432935787.74000013</v>
      </c>
      <c r="D62" s="24"/>
      <c r="E62" s="24"/>
      <c r="F62" s="24"/>
    </row>
    <row r="63" spans="1:6" ht="15" x14ac:dyDescent="0.25">
      <c r="A63" s="24"/>
      <c r="B63" s="24"/>
      <c r="C63" s="24"/>
      <c r="D63" s="38" t="s">
        <v>107</v>
      </c>
      <c r="E63" s="39">
        <f>SUM(E64:E66)</f>
        <v>283183730.27999997</v>
      </c>
      <c r="F63" s="39">
        <f>SUM(F64:F66)</f>
        <v>179946869.03</v>
      </c>
    </row>
    <row r="64" spans="1:6" ht="15" x14ac:dyDescent="0.25">
      <c r="A64" s="24"/>
      <c r="B64" s="24"/>
      <c r="C64" s="24"/>
      <c r="D64" s="40" t="s">
        <v>108</v>
      </c>
      <c r="E64" s="41">
        <v>164029867.19</v>
      </c>
      <c r="F64" s="41">
        <v>116180734.40000001</v>
      </c>
    </row>
    <row r="65" spans="1:6" ht="15" x14ac:dyDescent="0.25">
      <c r="A65" s="24"/>
      <c r="B65" s="24"/>
      <c r="C65" s="24"/>
      <c r="D65" s="42" t="s">
        <v>109</v>
      </c>
      <c r="E65" s="41">
        <v>119153863.09</v>
      </c>
      <c r="F65" s="41">
        <v>63766134.630000003</v>
      </c>
    </row>
    <row r="66" spans="1:6" ht="15" x14ac:dyDescent="0.25">
      <c r="A66" s="24"/>
      <c r="B66" s="24"/>
      <c r="C66" s="24"/>
      <c r="D66" s="40" t="s">
        <v>110</v>
      </c>
      <c r="E66" s="39">
        <v>0</v>
      </c>
      <c r="F66" s="39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8" t="s">
        <v>111</v>
      </c>
      <c r="E68" s="39">
        <f>SUM(E69:E73)</f>
        <v>260938275.09</v>
      </c>
      <c r="F68" s="39">
        <f>SUM(F69:F73)</f>
        <v>177866085.18000001</v>
      </c>
    </row>
    <row r="69" spans="1:6" ht="15" x14ac:dyDescent="0.25">
      <c r="A69" s="43"/>
      <c r="B69" s="24"/>
      <c r="C69" s="24"/>
      <c r="D69" s="40" t="s">
        <v>112</v>
      </c>
      <c r="E69" s="41">
        <v>64368448.380000003</v>
      </c>
      <c r="F69" s="41">
        <v>17322106.07</v>
      </c>
    </row>
    <row r="70" spans="1:6" ht="15" x14ac:dyDescent="0.25">
      <c r="A70" s="43"/>
      <c r="B70" s="24"/>
      <c r="C70" s="24"/>
      <c r="D70" s="40" t="s">
        <v>113</v>
      </c>
      <c r="E70" s="39">
        <v>-155373842</v>
      </c>
      <c r="F70" s="39">
        <v>-191399682.56</v>
      </c>
    </row>
    <row r="71" spans="1:6" ht="15" x14ac:dyDescent="0.25">
      <c r="A71" s="43"/>
      <c r="B71" s="24"/>
      <c r="C71" s="24"/>
      <c r="D71" s="40" t="s">
        <v>114</v>
      </c>
      <c r="E71" s="41">
        <v>351943661.04000002</v>
      </c>
      <c r="F71" s="41">
        <v>351943661.04000002</v>
      </c>
    </row>
    <row r="72" spans="1:6" ht="15" x14ac:dyDescent="0.25">
      <c r="A72" s="43"/>
      <c r="B72" s="24"/>
      <c r="C72" s="24"/>
      <c r="D72" s="40" t="s">
        <v>115</v>
      </c>
      <c r="E72" s="39">
        <v>0</v>
      </c>
      <c r="F72" s="39">
        <v>0</v>
      </c>
    </row>
    <row r="73" spans="1:6" ht="15" x14ac:dyDescent="0.25">
      <c r="A73" s="43"/>
      <c r="B73" s="24"/>
      <c r="C73" s="24"/>
      <c r="D73" s="40" t="s">
        <v>116</v>
      </c>
      <c r="E73" s="39">
        <v>7.67</v>
      </c>
      <c r="F73" s="39">
        <v>0.63</v>
      </c>
    </row>
    <row r="74" spans="1:6" ht="15" x14ac:dyDescent="0.25">
      <c r="A74" s="43"/>
      <c r="B74" s="24"/>
      <c r="C74" s="24"/>
      <c r="D74" s="24"/>
      <c r="E74" s="24"/>
      <c r="F74" s="24"/>
    </row>
    <row r="75" spans="1:6" ht="15" x14ac:dyDescent="0.25">
      <c r="A75" s="43"/>
      <c r="B75" s="24"/>
      <c r="C75" s="24"/>
      <c r="D75" s="38" t="s">
        <v>117</v>
      </c>
      <c r="E75" s="39">
        <f>E76+E77</f>
        <v>3898106.27</v>
      </c>
      <c r="F75" s="39">
        <f>F76+F77</f>
        <v>3898106.27</v>
      </c>
    </row>
    <row r="76" spans="1:6" ht="15" x14ac:dyDescent="0.25">
      <c r="A76" s="43"/>
      <c r="B76" s="24"/>
      <c r="C76" s="24"/>
      <c r="D76" s="28" t="s">
        <v>118</v>
      </c>
      <c r="E76" s="27">
        <v>0</v>
      </c>
      <c r="F76" s="27">
        <v>0</v>
      </c>
    </row>
    <row r="77" spans="1:6" ht="15" x14ac:dyDescent="0.25">
      <c r="A77" s="43"/>
      <c r="B77" s="24"/>
      <c r="C77" s="24"/>
      <c r="D77" s="28" t="s">
        <v>119</v>
      </c>
      <c r="E77" s="31">
        <v>3898106.27</v>
      </c>
      <c r="F77" s="31">
        <v>3898106.27</v>
      </c>
    </row>
    <row r="78" spans="1:6" ht="15" x14ac:dyDescent="0.25">
      <c r="A78" s="43"/>
      <c r="B78" s="24"/>
      <c r="C78" s="24"/>
      <c r="D78" s="24"/>
      <c r="E78" s="24"/>
      <c r="F78" s="24"/>
    </row>
    <row r="79" spans="1:6" ht="15" x14ac:dyDescent="0.25">
      <c r="A79" s="43"/>
      <c r="B79" s="24"/>
      <c r="C79" s="24"/>
      <c r="D79" s="25" t="s">
        <v>120</v>
      </c>
      <c r="E79" s="34">
        <f>E63+E68+E75</f>
        <v>548020111.63999999</v>
      </c>
      <c r="F79" s="34">
        <f>F63+F68+F75</f>
        <v>361711060.48000002</v>
      </c>
    </row>
    <row r="80" spans="1:6" ht="15" x14ac:dyDescent="0.25">
      <c r="A80" s="43"/>
      <c r="B80" s="24"/>
      <c r="C80" s="24"/>
      <c r="D80" s="24"/>
      <c r="E80" s="24"/>
      <c r="F80" s="24"/>
    </row>
    <row r="81" spans="1:6" ht="15" x14ac:dyDescent="0.25">
      <c r="A81" s="43"/>
      <c r="B81" s="24"/>
      <c r="C81" s="24"/>
      <c r="D81" s="25" t="s">
        <v>121</v>
      </c>
      <c r="E81" s="34">
        <f>E59+E79</f>
        <v>570369564.36000001</v>
      </c>
      <c r="F81" s="34">
        <f>F59+F79</f>
        <v>432935787.74000001</v>
      </c>
    </row>
    <row r="82" spans="1:6" ht="15" x14ac:dyDescent="0.25">
      <c r="A82" s="44"/>
      <c r="B82" s="45"/>
      <c r="C82" s="45"/>
      <c r="D82" s="45"/>
      <c r="E82" s="45"/>
      <c r="F82" s="45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2018-10-24T19:47:27Z</dcterms:created>
  <dcterms:modified xsi:type="dcterms:W3CDTF">2018-10-24T19:52:23Z</dcterms:modified>
</cp:coreProperties>
</file>