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3\INFORMACION TRIMESTRAL\INFORMACION PRESUPUESTARIA\"/>
    </mc:Choice>
  </mc:AlternateContent>
  <bookViews>
    <workbookView xWindow="0" yWindow="0" windowWidth="20490" windowHeight="7755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D10" i="1"/>
  <c r="D9" i="1" s="1"/>
  <c r="E10" i="1"/>
  <c r="E9" i="1" s="1"/>
  <c r="G10" i="1"/>
  <c r="H10" i="1"/>
  <c r="H9" i="1" s="1"/>
  <c r="I10" i="1"/>
  <c r="I9" i="1" s="1"/>
  <c r="J10" i="1"/>
  <c r="J9" i="1" s="1"/>
  <c r="F11" i="1"/>
  <c r="K11" i="1" s="1"/>
  <c r="F12" i="1"/>
  <c r="K12" i="1"/>
  <c r="F13" i="1"/>
  <c r="K13" i="1" s="1"/>
  <c r="F14" i="1"/>
  <c r="K14" i="1"/>
  <c r="F15" i="1"/>
  <c r="K15" i="1" s="1"/>
  <c r="F16" i="1"/>
  <c r="K16" i="1"/>
  <c r="F17" i="1"/>
  <c r="K17" i="1" s="1"/>
  <c r="F18" i="1"/>
  <c r="K18" i="1"/>
  <c r="F19" i="1"/>
  <c r="K19" i="1" s="1"/>
  <c r="F20" i="1"/>
  <c r="K20" i="1"/>
  <c r="F21" i="1"/>
  <c r="K21" i="1" s="1"/>
  <c r="F22" i="1"/>
  <c r="K22" i="1"/>
  <c r="F23" i="1"/>
  <c r="K23" i="1" s="1"/>
  <c r="F24" i="1"/>
  <c r="K24" i="1"/>
  <c r="F25" i="1"/>
  <c r="K25" i="1" s="1"/>
  <c r="F26" i="1"/>
  <c r="K26" i="1"/>
  <c r="F27" i="1"/>
  <c r="K27" i="1" s="1"/>
  <c r="F28" i="1"/>
  <c r="K28" i="1"/>
  <c r="F29" i="1"/>
  <c r="K29" i="1" s="1"/>
  <c r="F30" i="1"/>
  <c r="K30" i="1"/>
  <c r="F31" i="1"/>
  <c r="K31" i="1" s="1"/>
  <c r="F32" i="1"/>
  <c r="K32" i="1"/>
  <c r="F33" i="1"/>
  <c r="K33" i="1" s="1"/>
  <c r="F34" i="1"/>
  <c r="K34" i="1"/>
  <c r="F35" i="1"/>
  <c r="K35" i="1" s="1"/>
  <c r="F36" i="1"/>
  <c r="K36" i="1"/>
  <c r="F37" i="1"/>
  <c r="K37" i="1" s="1"/>
  <c r="F38" i="1"/>
  <c r="K38" i="1"/>
  <c r="F39" i="1"/>
  <c r="K39" i="1" s="1"/>
  <c r="F40" i="1"/>
  <c r="K40" i="1"/>
  <c r="F41" i="1"/>
  <c r="K41" i="1" s="1"/>
  <c r="F42" i="1"/>
  <c r="K42" i="1"/>
  <c r="F43" i="1"/>
  <c r="K43" i="1" s="1"/>
  <c r="F44" i="1"/>
  <c r="K44" i="1"/>
  <c r="F45" i="1"/>
  <c r="K45" i="1" s="1"/>
  <c r="F46" i="1"/>
  <c r="K46" i="1"/>
  <c r="F47" i="1"/>
  <c r="K47" i="1" s="1"/>
  <c r="F48" i="1"/>
  <c r="K48" i="1"/>
  <c r="F49" i="1"/>
  <c r="K49" i="1" s="1"/>
  <c r="F50" i="1"/>
  <c r="K50" i="1"/>
  <c r="F51" i="1"/>
  <c r="K51" i="1" s="1"/>
  <c r="F52" i="1"/>
  <c r="K52" i="1"/>
  <c r="F53" i="1"/>
  <c r="K53" i="1" s="1"/>
  <c r="F54" i="1"/>
  <c r="K54" i="1"/>
  <c r="F55" i="1"/>
  <c r="K55" i="1" s="1"/>
  <c r="F56" i="1"/>
  <c r="K56" i="1"/>
  <c r="F57" i="1"/>
  <c r="K57" i="1" s="1"/>
  <c r="F58" i="1"/>
  <c r="K58" i="1"/>
  <c r="F59" i="1"/>
  <c r="K59" i="1" s="1"/>
  <c r="F60" i="1"/>
  <c r="K60" i="1"/>
  <c r="F61" i="1"/>
  <c r="K61" i="1" s="1"/>
  <c r="F62" i="1"/>
  <c r="K62" i="1"/>
  <c r="F63" i="1"/>
  <c r="K63" i="1" s="1"/>
  <c r="F64" i="1"/>
  <c r="K64" i="1"/>
  <c r="F65" i="1"/>
  <c r="K65" i="1" s="1"/>
  <c r="F66" i="1"/>
  <c r="K66" i="1"/>
  <c r="F67" i="1"/>
  <c r="K67" i="1" s="1"/>
  <c r="F68" i="1"/>
  <c r="K68" i="1"/>
  <c r="F69" i="1"/>
  <c r="K69" i="1" s="1"/>
  <c r="F70" i="1"/>
  <c r="K70" i="1"/>
  <c r="F71" i="1"/>
  <c r="K71" i="1" s="1"/>
  <c r="F72" i="1"/>
  <c r="K72" i="1"/>
  <c r="F73" i="1"/>
  <c r="K73" i="1" s="1"/>
  <c r="F74" i="1"/>
  <c r="K74" i="1"/>
  <c r="F75" i="1"/>
  <c r="K75" i="1" s="1"/>
  <c r="F76" i="1"/>
  <c r="K76" i="1"/>
  <c r="F77" i="1"/>
  <c r="K77" i="1" s="1"/>
  <c r="F78" i="1"/>
  <c r="K78" i="1"/>
  <c r="F79" i="1"/>
  <c r="K79" i="1" s="1"/>
  <c r="F80" i="1"/>
  <c r="K80" i="1"/>
  <c r="F81" i="1"/>
  <c r="K81" i="1" s="1"/>
  <c r="F82" i="1"/>
  <c r="K82" i="1"/>
  <c r="F83" i="1"/>
  <c r="K83" i="1" s="1"/>
  <c r="F84" i="1"/>
  <c r="K84" i="1"/>
  <c r="F85" i="1"/>
  <c r="K85" i="1" s="1"/>
  <c r="F86" i="1"/>
  <c r="K86" i="1"/>
  <c r="F87" i="1"/>
  <c r="K87" i="1" s="1"/>
  <c r="F88" i="1"/>
  <c r="K88" i="1"/>
  <c r="F89" i="1"/>
  <c r="K89" i="1" s="1"/>
  <c r="F90" i="1"/>
  <c r="K90" i="1"/>
  <c r="F91" i="1"/>
  <c r="K91" i="1" s="1"/>
  <c r="F92" i="1"/>
  <c r="K92" i="1"/>
  <c r="F93" i="1"/>
  <c r="K93" i="1" s="1"/>
  <c r="F94" i="1"/>
  <c r="K94" i="1"/>
  <c r="F95" i="1"/>
  <c r="K95" i="1" s="1"/>
  <c r="F96" i="1"/>
  <c r="K96" i="1"/>
  <c r="F97" i="1"/>
  <c r="K97" i="1" s="1"/>
  <c r="F98" i="1"/>
  <c r="K98" i="1"/>
  <c r="F99" i="1"/>
  <c r="K99" i="1" s="1"/>
  <c r="F100" i="1"/>
  <c r="K100" i="1"/>
  <c r="F101" i="1"/>
  <c r="K101" i="1" s="1"/>
  <c r="F102" i="1"/>
  <c r="K102" i="1"/>
  <c r="F103" i="1"/>
  <c r="K103" i="1" s="1"/>
  <c r="F104" i="1"/>
  <c r="K104" i="1"/>
  <c r="F105" i="1"/>
  <c r="K105" i="1" s="1"/>
  <c r="F106" i="1"/>
  <c r="K106" i="1"/>
  <c r="F107" i="1"/>
  <c r="K107" i="1" s="1"/>
  <c r="F108" i="1"/>
  <c r="K108" i="1"/>
  <c r="F109" i="1"/>
  <c r="K109" i="1" s="1"/>
  <c r="F110" i="1"/>
  <c r="K110" i="1"/>
  <c r="F111" i="1"/>
  <c r="K111" i="1" s="1"/>
  <c r="F112" i="1"/>
  <c r="K112" i="1"/>
  <c r="F113" i="1"/>
  <c r="K113" i="1" s="1"/>
  <c r="F114" i="1"/>
  <c r="K114" i="1"/>
  <c r="F115" i="1"/>
  <c r="K115" i="1" s="1"/>
  <c r="F116" i="1"/>
  <c r="K116" i="1"/>
  <c r="F117" i="1"/>
  <c r="K117" i="1" s="1"/>
  <c r="F118" i="1"/>
  <c r="K118" i="1"/>
  <c r="F119" i="1"/>
  <c r="K119" i="1" s="1"/>
  <c r="F120" i="1"/>
  <c r="K120" i="1"/>
  <c r="F121" i="1"/>
  <c r="K121" i="1" s="1"/>
  <c r="F122" i="1"/>
  <c r="K122" i="1"/>
  <c r="F123" i="1"/>
  <c r="K123" i="1" s="1"/>
  <c r="F124" i="1"/>
  <c r="K124" i="1"/>
  <c r="F125" i="1"/>
  <c r="K125" i="1" s="1"/>
  <c r="F126" i="1"/>
  <c r="K126" i="1"/>
  <c r="F127" i="1"/>
  <c r="K127" i="1" s="1"/>
  <c r="F128" i="1"/>
  <c r="K128" i="1"/>
  <c r="F129" i="1"/>
  <c r="K129" i="1" s="1"/>
  <c r="F130" i="1"/>
  <c r="K130" i="1"/>
  <c r="F131" i="1"/>
  <c r="K131" i="1" s="1"/>
  <c r="D132" i="1"/>
  <c r="E132" i="1"/>
  <c r="G132" i="1"/>
  <c r="H132" i="1"/>
  <c r="I132" i="1"/>
  <c r="J132" i="1"/>
  <c r="F133" i="1"/>
  <c r="F132" i="1" s="1"/>
  <c r="K132" i="1" s="1"/>
  <c r="K133" i="1"/>
  <c r="F134" i="1"/>
  <c r="K134" i="1" s="1"/>
  <c r="F135" i="1"/>
  <c r="K135" i="1"/>
  <c r="F136" i="1"/>
  <c r="K136" i="1" s="1"/>
  <c r="F137" i="1"/>
  <c r="K137" i="1"/>
  <c r="F138" i="1"/>
  <c r="K138" i="1" s="1"/>
  <c r="F139" i="1"/>
  <c r="K139" i="1"/>
  <c r="F140" i="1"/>
  <c r="K140" i="1" s="1"/>
  <c r="F141" i="1"/>
  <c r="K141" i="1"/>
  <c r="F142" i="1"/>
  <c r="K142" i="1" s="1"/>
  <c r="F143" i="1"/>
  <c r="K143" i="1"/>
  <c r="F144" i="1"/>
  <c r="K144" i="1" s="1"/>
  <c r="F145" i="1"/>
  <c r="K145" i="1"/>
  <c r="F146" i="1"/>
  <c r="K146" i="1" s="1"/>
  <c r="F147" i="1"/>
  <c r="K147" i="1"/>
  <c r="F148" i="1"/>
  <c r="K148" i="1" s="1"/>
  <c r="D150" i="1"/>
  <c r="D149" i="1" s="1"/>
  <c r="E150" i="1"/>
  <c r="E149" i="1" s="1"/>
  <c r="G150" i="1"/>
  <c r="G149" i="1" s="1"/>
  <c r="H150" i="1"/>
  <c r="H149" i="1" s="1"/>
  <c r="I150" i="1"/>
  <c r="I149" i="1" s="1"/>
  <c r="J150" i="1"/>
  <c r="J149" i="1" s="1"/>
  <c r="F151" i="1"/>
  <c r="F150" i="1" s="1"/>
  <c r="K151" i="1"/>
  <c r="F152" i="1"/>
  <c r="K152" i="1" s="1"/>
  <c r="D153" i="1"/>
  <c r="E153" i="1"/>
  <c r="G153" i="1"/>
  <c r="H153" i="1"/>
  <c r="I153" i="1"/>
  <c r="J153" i="1"/>
  <c r="F154" i="1"/>
  <c r="F153" i="1" s="1"/>
  <c r="K153" i="1" s="1"/>
  <c r="K154" i="1"/>
  <c r="F155" i="1"/>
  <c r="K155" i="1" s="1"/>
  <c r="J156" i="1" l="1"/>
  <c r="E156" i="1"/>
  <c r="I156" i="1"/>
  <c r="D156" i="1"/>
  <c r="F149" i="1"/>
  <c r="K149" i="1" s="1"/>
  <c r="K150" i="1"/>
  <c r="H156" i="1"/>
  <c r="G156" i="1"/>
  <c r="F10" i="1"/>
  <c r="F9" i="1" l="1"/>
  <c r="K10" i="1"/>
  <c r="F156" i="1" l="1"/>
  <c r="K156" i="1" s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<sst xmlns="http://schemas.openxmlformats.org/spreadsheetml/2006/main" count="159" uniqueCount="158">
  <si>
    <t>TOTAL GASTO Y FINANCIAMIENTO</t>
  </si>
  <si>
    <t>APLICACIONES FINANCIERAS    (Usos)</t>
  </si>
  <si>
    <t>FUENTES FINANCIERAS</t>
  </si>
  <si>
    <t>FINANCIAMIENTO</t>
  </si>
  <si>
    <t>ANTIGÜEDADES Y OTROS OBJETOS DE ARTE - BIENES ARTISTICOS, CULTURALES Y CIENTIFICOS</t>
  </si>
  <si>
    <t>OTRA MAQUINARIA Y EQUIPO - HERRAMIENTAS Y MAQUINAS-HERRAMIENTA</t>
  </si>
  <si>
    <t>OTRA MAQUINARIA Y EQUIPO - EQUIPOS DE GENERACION ELECTRICA, APARATOS Y ACCESO</t>
  </si>
  <si>
    <t>OTRA MAQUINARIA Y EQUIPO - EQUIPO DE COMUNICACION Y TELECOMUNICACION</t>
  </si>
  <si>
    <t>OTRA MAQUINARIA Y EQUIPO - SISTEMAS DE AIRE ACONDICIONADO, CALEFACCION Y DE R</t>
  </si>
  <si>
    <t>OTRA MAQUINARIA Y EQUIPO - MAQUINARIA Y EQUIPO INDUSTRIAL</t>
  </si>
  <si>
    <t>OTRA MAQUINARIA Y EQUIPO - OTRO MOBILIARIO Y EQUIPO EDUCACIONAL Y RECREATIVO</t>
  </si>
  <si>
    <t>OTRA MAQUINARIA Y EQUIPO - CAMARAS FOTOGRAFICAS Y DE VIDEO</t>
  </si>
  <si>
    <t>OTRA MAQUINARIA Y EQUIPO - EQUIPO Y APARATOS AUDIOVISUALES</t>
  </si>
  <si>
    <t>OTRA MAQUINARIA Y EQUIPO - OTROS MOBILIARIOS Y EQUIPOS DE ADMINISTRACION</t>
  </si>
  <si>
    <t>OTRA MAQUINARIA Y EQUIPO - MUEBLES, EXCEPTO DE OFICINA Y ESTANTERIA</t>
  </si>
  <si>
    <t>OTRA MAQUINARIA Y EQUIPO - MUEBLES DE OFICINA Y ESTANTERIA</t>
  </si>
  <si>
    <t>EQUIPO DE TECNOLOGÍA DE LA INFORMACIÓN Y COMUNICACIONES - EQUIPO DE COMPUTO Y DE TECNOLOGIAS DE LA INFORMACI</t>
  </si>
  <si>
    <t>EQUIPO DE TRANSPORTE - AUTOMOVILES Y CAMIONES</t>
  </si>
  <si>
    <t>CONSTRUCCIONES EN PROCESO - EDIFICACION NO HABITACIONAL</t>
  </si>
  <si>
    <t>GASTOS DE CAPITAL</t>
  </si>
  <si>
    <t xml:space="preserve"> - EROGACIONES COMPLEMENTARIAS</t>
  </si>
  <si>
    <t>COMPRA DE BIENES Y SERVICIOS - OTROS GASTOS POR RESPONSABILIDADES</t>
  </si>
  <si>
    <t>COMPRA DE BIENES Y SERVICIOS - IMPUESTOS Y DERECHOS</t>
  </si>
  <si>
    <t>COMPRA DE BIENES Y SERVICIOS - GASTOS DE REPRESENTACION</t>
  </si>
  <si>
    <t>COMPRA DE BIENES Y SERVICIOS - CONGRESOS Y CONVENCIONES</t>
  </si>
  <si>
    <t>COMPRA DE BIENES Y SERVICIOS - GASTOS DE ORDEN SOCIAL Y CULTURAL</t>
  </si>
  <si>
    <t>COMPRA DE BIENES Y SERVICIOS - GASTOS DE CEREMONIAL</t>
  </si>
  <si>
    <t>COMPRA DE BIENES Y SERVICIOS - OTROS SERVICIOS DE TRASLADO Y HOSPEDAJE</t>
  </si>
  <si>
    <t>COMPRA DE BIENES Y SERVICIOS - SERVICIOS INTEGRALES DE TRASLADO Y VIATICOS</t>
  </si>
  <si>
    <t>COMPRA DE BIENES Y SERVICIOS - GASTOS DE INSTALACION Y TRASLADO DE MENAJE</t>
  </si>
  <si>
    <t>COMPRA DE BIENES Y SERVICIOS - VIATICOS EN EL EXTRANJERO</t>
  </si>
  <si>
    <t>COMPRA DE BIENES Y SERVICIOS - VIATICOS EN EL PAIS</t>
  </si>
  <si>
    <t>COMPRA DE BIENES Y SERVICIOS - PASAJES MARITIMOS, LACUSTRE Y FLUVIALES</t>
  </si>
  <si>
    <t>COMPRA DE BIENES Y SERVICIOS - PASAJES TERRESTRES</t>
  </si>
  <si>
    <t>COMPRA DE BIENES Y SERVICIOS - PASAJES AEREOS</t>
  </si>
  <si>
    <t>COMPRA DE BIENES Y SERVICIOS - SERVICIOS DE LA INDUSTRIA FILMICA DEL SONIDO Y DEL</t>
  </si>
  <si>
    <t>COMPRA DE BIENES Y SERVICIOS - SERVICIOS DE REVELADO DE FOTOGRAFIAS</t>
  </si>
  <si>
    <t>COMPRA DE BIENES Y SERVICIOS - DIFUSION POR RADIO, TELEVISION Y OTROS MEDIOS DE M</t>
  </si>
  <si>
    <t>COMPRA DE BIENES Y SERVICIOS - DIFUSION POR MEDIOS ALTERNATIVOS</t>
  </si>
  <si>
    <t>COMPRA DE BIENES Y SERVICIOS - DIFUSION POR RADIO, TELEVISION Y PRENSA</t>
  </si>
  <si>
    <t>COMPRA DE BIENES Y SERVICIOS - DIF. RADIO, T.V. Y O. MED. MENS. PROG. ACTIVS. GUB</t>
  </si>
  <si>
    <t>COMPRA DE BIENES Y SERVICIOS - SERVICIOS DE JARDINERIA Y FUMIGACION</t>
  </si>
  <si>
    <t>COMPRA DE BIENES Y SERVICIOS - SERVICIOS DE LIMPIEZA Y MANEJO DE DESECHOS</t>
  </si>
  <si>
    <t>COMPRA DE BIENES Y SERVICIOS - INSTALACION, REPARACION Y MANTENIMIENTO DE MAQUINA</t>
  </si>
  <si>
    <t>COMPRA DE BIENES Y SERVICIOS - REPARACION Y MANTENIMIENTO DE EQUIPO DE TRANSPORTE</t>
  </si>
  <si>
    <t>COMPRA DE BIENES Y SERVICIOS - INSTALACION, REPARACION Y MANTENIMIENTO DE EQUIPO</t>
  </si>
  <si>
    <t>COMPRA DE BIENES Y SERVICIOS - INSTALACION, REPARACION Y MANTENIMIENTO DE MOBILIA</t>
  </si>
  <si>
    <t>COMPRA DE BIENES Y SERVICIOS - CONSERVACION Y MANTENIMIENTO MENOR DE INMUEBLES</t>
  </si>
  <si>
    <t>COMPRA DE BIENES Y SERVICIOS - SERVICIOS FINANCIEROS, BANCARIOS Y COMERCIALES INT</t>
  </si>
  <si>
    <t>COMPRA DE BIENES Y SERVICIOS - FLETES Y MANIOBRAS</t>
  </si>
  <si>
    <t>COMPRA DE BIENES Y SERVICIOS - SEGUROS DE BIENES PATRIMONIALES</t>
  </si>
  <si>
    <t>COMPRA DE BIENES Y SERVICIOS - SEGUROS DE RESPONSABILIDAD PATRIMONIAL Y FIANZAS</t>
  </si>
  <si>
    <t>COMPRA DE BIENES Y SERVICIOS - SERVICIOS FINANCIEROS Y BANCARIOS</t>
  </si>
  <si>
    <t>COMPRA DE BIENES Y SERVICIOS - SERVICIOS PROFESIONALES, CIENTIFICOS Y TECNICOS IN</t>
  </si>
  <si>
    <t>COMPRA DE BIENES Y SERVICIOS - SERVICIOS DE VIGILANCIA</t>
  </si>
  <si>
    <t>COMPRA DE BIENES Y SERVICIOS - SERVICIOS DE PROTECCION Y SEGURIDAD</t>
  </si>
  <si>
    <t>COMPRA DE BIENES Y SERVICIOS - SERVICIOS DE APOYO ADMINISTRATIVO, TRADUCCION, FOT</t>
  </si>
  <si>
    <t>COMPRA DE BIENES Y SERVICIOS - SERVICIOS DE CAPACITACION</t>
  </si>
  <si>
    <t>COMPRA DE BIENES Y SERVICIOS - SERVICIOS DE CONSULTORIA ADMINISTRATIVA, PROCESOS,</t>
  </si>
  <si>
    <t>COMPRA DE BIENES Y SERVICIOS - SERVICIOS DE DISEÑO, ARQUITECTURA, INGENIERIA Y AC</t>
  </si>
  <si>
    <t>COMPRA DE BIENES Y SERVICIOS - SERVICIOS LEGALES, DE CONTABILIDAD , AUDITORIA Y R</t>
  </si>
  <si>
    <t>COMPRA DE BIENES Y SERVICIOS - OTROS ARRENDAMIENTOS</t>
  </si>
  <si>
    <t>COMPRA DE BIENES Y SERVICIOS - ARRENDAMIENTO DE ACTIVOS INTANGIBLES</t>
  </si>
  <si>
    <t>COMPRA DE BIENES Y SERVICIOS - ARRENDAMIENTO DE MAQUINARIA, OTROS EQUIPOS Y HERRA</t>
  </si>
  <si>
    <t>COMPRA DE BIENES Y SERVICIOS - ARRENDAMIENTO DE EQUIPO DE TRANSPORTE</t>
  </si>
  <si>
    <t>COMPRA DE BIENES Y SERVICIOS - ARRENDAMIENTO DE MOBILIARIO Y EQUIPO DE ADMINISTRA</t>
  </si>
  <si>
    <t>COMPRA DE BIENES Y SERVICIOS - ARRENDAMIENTO DE EDIFICIOS</t>
  </si>
  <si>
    <t>COMPRA DE BIENES Y SERVICIOS - SERVICIOS INTEGRALES Y OTROS SERVICIOS</t>
  </si>
  <si>
    <t>COMPRA DE BIENES Y SERVICIOS - SERVICIOS POSTALES Y TELEGRAFICOS</t>
  </si>
  <si>
    <t>COMPRA DE BIENES Y SERVICIOS - SERVICIOS DE ACCESO DE INTERNET, REDES Y PROCESAMI</t>
  </si>
  <si>
    <t>COMPRA DE BIENES Y SERVICIOS - SERVICIOS DE TELECOMUNICACIONES Y SATELITES</t>
  </si>
  <si>
    <t>COMPRA DE BIENES Y SERVICIOS - TELEFONIA CELULAR</t>
  </si>
  <si>
    <t>COMPRA DE BIENES Y SERVICIOS - TELEFONIA TRADICIONAL</t>
  </si>
  <si>
    <t>COMPRA DE BIENES Y SERVICIOS - AGUA</t>
  </si>
  <si>
    <t>COMPRA DE BIENES Y SERVICIOS - GAS</t>
  </si>
  <si>
    <t>COMPRA DE BIENES Y SERVICIOS - ENERGIA ELECTRICA</t>
  </si>
  <si>
    <t>COMPRA DE BIENES Y SERVICIOS - REFACCIONES Y ACCESORIOS MENORES OTROS BIENES MUEB</t>
  </si>
  <si>
    <t>COMPRA DE BIENES Y SERVICIOS - REFACCIONES Y ACCESORIOS MENORES DE MAQUINARIA Y O</t>
  </si>
  <si>
    <t>COMPRA DE BIENES Y SERVICIOS - REFACCIONES Y ACCESORIOS MENORES DE EQUIPO DE TRAN</t>
  </si>
  <si>
    <t>COMPRA DE BIENES Y SERVICIOS - REFACCIONES Y ACCESORIOS MENORES DE EQUIPO E INSTR</t>
  </si>
  <si>
    <t>COMPRA DE BIENES Y SERVICIOS - REFACCIONES Y ACCESORIOS MENORES DE EQUIPO DE COMP</t>
  </si>
  <si>
    <t>COMPRA DE BIENES Y SERVICIOS - REFACCIONES Y ACCESORIOS MENORES DE MOBILIARIO Y E</t>
  </si>
  <si>
    <t>COMPRA DE BIENES Y SERVICIOS - REFACCIONES Y ACCESORIOS MENORES DE EDIFICIOS</t>
  </si>
  <si>
    <t>COMPRA DE BIENES Y SERVICIOS - HERRAMIENTAS MENORES</t>
  </si>
  <si>
    <t>COMPRA DE BIENES Y SERVICIOS - PRODUCTOS TEXTILES</t>
  </si>
  <si>
    <t>COMPRA DE BIENES Y SERVICIOS - ARTICULOS DEPORTIVOS</t>
  </si>
  <si>
    <t>COMPRA DE BIENES Y SERVICIOS - PRENDAS DE SEGURIDAD Y PROTECCION PERSONAL</t>
  </si>
  <si>
    <t>COMPRA DE BIENES Y SERVICIOS - VESTUARIOS Y UNIFORMES</t>
  </si>
  <si>
    <t>COMPRA DE BIENES Y SERVICIOS - COMBUSTIBLES, LUBRICANTES Y ADITIVOS</t>
  </si>
  <si>
    <t>COMPRA DE BIENES Y SERVICIOS - OTROS PRODUCTOS QUIMICOS</t>
  </si>
  <si>
    <t>COMPRA DE BIENES Y SERVICIOS - FIBRAS SINTETICAS, HULES, PLASTICOS Y DERIVADOS</t>
  </si>
  <si>
    <t>COMPRA DE BIENES Y SERVICIOS - MATERIALES, ACCESORIOS Y SUMINISTROS DE LABORATORI</t>
  </si>
  <si>
    <t>COMPRA DE BIENES Y SERVICIOS - MATERIALES, ACCESORIOS Y SUMINISTROS MEDICOS</t>
  </si>
  <si>
    <t>COMPRA DE BIENES Y SERVICIOS - MEDICINAS Y PRODUCTOS FARMACEUTICOS</t>
  </si>
  <si>
    <t>COMPRA DE BIENES Y SERVICIOS - FERTILIZANTES, PESTICIDAS Y OTROS AGROQUIMICOS</t>
  </si>
  <si>
    <t>COMPRA DE BIENES Y SERVICIOS - PRODUCTOS QUIMICOS BASICOS</t>
  </si>
  <si>
    <t>COMPRA DE BIENES Y SERVICIOS - OTROS MATERIALES Y ARTICULOS DE CONSTRUCCION Y REP</t>
  </si>
  <si>
    <t>COMPRA DE BIENES Y SERVICIOS - MATERIALES COMPLEMENTARIOS</t>
  </si>
  <si>
    <t>COMPRA DE BIENES Y SERVICIOS - ARTICULOS METALICOS PARA LA CONSTRUCCION</t>
  </si>
  <si>
    <t>COMPRA DE BIENES Y SERVICIOS - MATERIAL ELECTRICO Y ELECTRONICO</t>
  </si>
  <si>
    <t>COMPRA DE BIENES Y SERVICIOS - VIDRIO Y PRODUCTOS DE VIDRIO</t>
  </si>
  <si>
    <t>COMPRA DE BIENES Y SERVICIOS - MADERA Y PRODUCTOS DE MADERA</t>
  </si>
  <si>
    <t>COMPRA DE BIENES Y SERVICIOS - CAL, YESO Y PRODUCTOS DE YESO</t>
  </si>
  <si>
    <t>COMPRA DE BIENES Y SERVICIOS - CEMENTO Y PRODUCTOS DE CONCRETO</t>
  </si>
  <si>
    <t>COMPRA DE BIENES Y SERVICIOS - PRODUCTOS MINERALES NO METALICOS</t>
  </si>
  <si>
    <t>COMPRA DE BIENES Y SERVICIOS - OTROS PRODUCTOS ADQUIRIDOS COMO MATERIA PRIMA</t>
  </si>
  <si>
    <t>COMPRA DE BIENES Y SERVICIOS - PRODUCTOS DE CUERO, PIEL, PLASTICO Y HULE ADQUIRID</t>
  </si>
  <si>
    <t>COMPRA DE BIENES Y SERVICIOS - PRODUCTOS METALICOS Y A BASE DE MINERALES NO METAL</t>
  </si>
  <si>
    <t>COMPRA DE BIENES Y SERVICIOS - PRODUCTOS QUIMICOS, FARMACEUTICOS Y DE LABORATORIO</t>
  </si>
  <si>
    <t>COMPRA DE BIENES Y SERVICIOS - COMBUSTIBLES, LUBRICANTES, ADITIVOS, CARBON Y SUS</t>
  </si>
  <si>
    <t>COMPRA DE BIENES Y SERVICIOS - PRODUCTOS DE PAPEL, CARTON E IMPRESOS ADQUIRIDOS C</t>
  </si>
  <si>
    <t>COMPRA DE BIENES Y SERVICIOS - UTENSILIOS PARA EL SERVICIO DE ALIMENTACION</t>
  </si>
  <si>
    <t>COMPRA DE BIENES Y SERVICIOS - PRODUCTOS ALIMENTICIOS PARA ANIMALES</t>
  </si>
  <si>
    <t>COMPRA DE BIENES Y SERVICIOS - PRODUCTOS ALIMENTICIOS PARA PERSONAS</t>
  </si>
  <si>
    <t>COMPRA DE BIENES Y SERVICIOS - MATERIALES PARA EL REGISTRO E IDENTIFICACION DE BI</t>
  </si>
  <si>
    <t>COMPRA DE BIENES Y SERVICIOS - MATERIALES Y UTILES DE ENSEÑANZA</t>
  </si>
  <si>
    <t>COMPRA DE BIENES Y SERVICIOS - MATERIAL DE LIMPIEZA</t>
  </si>
  <si>
    <t>COMPRA DE BIENES Y SERVICIOS - MATERIAL IMPRESO E INFORMACION DIGITAL</t>
  </si>
  <si>
    <t>COMPRA DE BIENES Y SERVICIOS - MATERIALES,  UTILES Y EQUIPOS MENORES DE TECNOLOGI</t>
  </si>
  <si>
    <t>COMPRA DE BIENES Y SERVICIOS - MATERIAL ESTADISTICO Y GEOGRAFICO</t>
  </si>
  <si>
    <t>COMPRA DE BIENES Y SERVICIOS - MATERIALES Y UTILES DE IMPRESION Y REPRODUCCION</t>
  </si>
  <si>
    <t>COMPRA DE BIENES Y SERVICIOS - MATERIAL, UTILES Y EQUIPOS MENORES DE OFICINA</t>
  </si>
  <si>
    <t>IMPUESTOS SOBRE NÓMINAS - IMP SOBRE NÓM Y OTR QUE SE DERIVEN DE UNA REL LAB</t>
  </si>
  <si>
    <t>CONTRIBUCIONES SOCIALES - APORTACIONES PARA SEGUROS</t>
  </si>
  <si>
    <t>CONTRIBUCIONES SOCIALES - APORTACIONES AL SISTEMA  PARA EL RETIRO</t>
  </si>
  <si>
    <t>CONTRIBUCIONES SOCIALES - APORTACIONES A FONDOS DE VIVIENDA</t>
  </si>
  <si>
    <t>CONTRIBUCIONES SOCIALES - APORTACIONES DE SEGURIDAD SOCIAL</t>
  </si>
  <si>
    <t>SUELDOS Y SALARIOS - ESTIMULOS</t>
  </si>
  <si>
    <t>SUELDOS Y SALARIOS - OTRAS PRESTACIONES SOCIALES Y ECONOMICAS</t>
  </si>
  <si>
    <t>SUELDOS Y SALARIOS - PRESTACIONES CONTRACTUALES</t>
  </si>
  <si>
    <t>SUELDOS Y SALARIOS - INDEMNIZACIONES</t>
  </si>
  <si>
    <t>SUELDOS Y SALARIOS - CUOTAS PARA EL FONDO DE AHORRO Y FONDO DE TRABAJO</t>
  </si>
  <si>
    <t>SUELDOS Y SALARIOS - COMPENSACIONES</t>
  </si>
  <si>
    <t>SUELDOS Y SALARIOS - PRIMAS DE VACACIONES, DOMINICAL Y GRATIFICACION DE</t>
  </si>
  <si>
    <t>SUELDOS Y SALARIOS - PRIMAS POR AÑOS DE SERVICIOS EFECTIVOS PRESTADOS</t>
  </si>
  <si>
    <t>SUELDOS Y SALARIOS - RETRIBUCIONES POR SERVICIOS DE CARACTER SOCIAL</t>
  </si>
  <si>
    <t>SUELDOS Y SALARIOS - SUELDOS BASE AL PERSONAL EVENTUAL</t>
  </si>
  <si>
    <t>SUELDOS Y SALARIOS - HONORARIOS ASIMILABLES A SALARIOS</t>
  </si>
  <si>
    <t>SUELDOS Y SALARIOS - SUELDOS BASE AL PERSONAL PERMANENTE</t>
  </si>
  <si>
    <t>GASTOS CORRIENTES</t>
  </si>
  <si>
    <t>GASTOS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</si>
  <si>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</si>
  <si>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</si>
  <si>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</si>
  <si>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</si>
  <si>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</si>
  <si>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</si>
  <si>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</si>
  <si>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</si>
  <si>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</si>
  <si>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</si>
  <si>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Partida</t>
  </si>
  <si>
    <t>Código</t>
  </si>
  <si>
    <t>COLEGIO DE EDUCACION PROFESIONAL TECNICA DEL ESTADO DE GUANAJUATO</t>
  </si>
  <si>
    <t>Ente Público:</t>
  </si>
  <si>
    <t>Del 1 de Enero al 30 de Junio de 2013</t>
  </si>
  <si>
    <t>CLASIFICACIÓN ECONÓMICA / OBJETO DEL GASTO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</si>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</sst>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4" fontId="1" fillId="0" borderId="0" xfId="0" applyNumberFormat="1" applyFont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justify" vertical="top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left" vertical="top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205"/>
  <sheetViews>
    <sheetView showGridLines="0" tabSelected="1" workbookViewId="0">
      <selection activeCell="A147" sqref="A147:K147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7" t="s">
        <v>157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7" t="s">
        <v>156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">
      <c r="A3" s="17" t="s">
        <v>155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">
      <c r="A5" s="16"/>
      <c r="B5" s="13"/>
      <c r="C5" s="15" t="s">
        <v>154</v>
      </c>
      <c r="D5" s="14" t="s">
        <v>153</v>
      </c>
      <c r="E5" s="14"/>
      <c r="F5" s="14"/>
      <c r="G5" s="14"/>
      <c r="H5" s="14"/>
      <c r="I5" s="14"/>
      <c r="J5" s="14"/>
      <c r="K5" s="14"/>
    </row>
    <row r="6" spans="1:1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10" t="s">
        <v>152</v>
      </c>
      <c r="B7" s="10" t="s">
        <v>151</v>
      </c>
      <c r="C7" s="12" t="s">
        <v>150</v>
      </c>
      <c r="D7" s="10" t="s">
        <v>149</v>
      </c>
      <c r="E7" s="10"/>
      <c r="F7" s="10"/>
      <c r="G7" s="10"/>
      <c r="H7" s="10"/>
      <c r="I7" s="10"/>
      <c r="J7" s="10"/>
      <c r="K7" s="10" t="s">
        <v>148</v>
      </c>
    </row>
    <row r="8" spans="1:11" ht="25.5" x14ac:dyDescent="0.2">
      <c r="A8" s="10"/>
      <c r="B8" s="10"/>
      <c r="C8" s="12"/>
      <c r="D8" s="11" t="s">
        <v>147</v>
      </c>
      <c r="E8" s="11" t="s">
        <v>146</v>
      </c>
      <c r="F8" s="11" t="s">
        <v>145</v>
      </c>
      <c r="G8" s="11" t="s">
        <v>144</v>
      </c>
      <c r="H8" s="11" t="s">
        <v>143</v>
      </c>
      <c r="I8" s="11" t="s">
        <v>142</v>
      </c>
      <c r="J8" s="11" t="s">
        <v>141</v>
      </c>
      <c r="K8" s="10"/>
    </row>
    <row r="9" spans="1:11" x14ac:dyDescent="0.2">
      <c r="A9" s="5">
        <v>2</v>
      </c>
      <c r="B9" s="4" t="s">
        <v>140</v>
      </c>
      <c r="C9" s="4"/>
      <c r="D9" s="3">
        <f>+D10+D132</f>
        <v>259218648</v>
      </c>
      <c r="E9" s="3">
        <f>+E10+E132</f>
        <v>10490115.870000001</v>
      </c>
      <c r="F9" s="3">
        <f>+F10+F132</f>
        <v>269708763.87</v>
      </c>
      <c r="G9" s="3">
        <f>+G10+G132</f>
        <v>115343292.42999999</v>
      </c>
      <c r="H9" s="3">
        <f>+H10+H132</f>
        <v>115329869.49000001</v>
      </c>
      <c r="I9" s="3">
        <f>+I10+I132</f>
        <v>113215240.35999998</v>
      </c>
      <c r="J9" s="3">
        <f>+J10+J132</f>
        <v>113215240.35999998</v>
      </c>
      <c r="K9" s="3">
        <f>+F9-G9</f>
        <v>154365471.44</v>
      </c>
    </row>
    <row r="10" spans="1:11" x14ac:dyDescent="0.2">
      <c r="A10" s="5">
        <v>2.1</v>
      </c>
      <c r="B10" s="9" t="s">
        <v>139</v>
      </c>
      <c r="C10" s="9"/>
      <c r="D10" s="3">
        <f>SUM(D11:D131)</f>
        <v>253700781</v>
      </c>
      <c r="E10" s="3">
        <f>SUM(E11:E131)</f>
        <v>8957004.2100000009</v>
      </c>
      <c r="F10" s="3">
        <f>SUM(F11:F131)</f>
        <v>262657785.21000001</v>
      </c>
      <c r="G10" s="3">
        <f>SUM(G11:G131)</f>
        <v>115343292.42999999</v>
      </c>
      <c r="H10" s="3">
        <f>SUM(H11:H131)</f>
        <v>115329869.49000001</v>
      </c>
      <c r="I10" s="3">
        <f>SUM(I11:I131)</f>
        <v>113215240.35999998</v>
      </c>
      <c r="J10" s="3">
        <f>SUM(J11:J131)</f>
        <v>113215240.35999998</v>
      </c>
      <c r="K10" s="3">
        <f>+F10-G10</f>
        <v>147314492.78000003</v>
      </c>
    </row>
    <row r="11" spans="1:11" ht="25.5" x14ac:dyDescent="0.2">
      <c r="A11" s="8">
        <v>21111</v>
      </c>
      <c r="B11" s="8">
        <v>1130</v>
      </c>
      <c r="C11" s="8" t="s">
        <v>138</v>
      </c>
      <c r="D11" s="7">
        <v>97439891</v>
      </c>
      <c r="E11" s="7">
        <v>2616424.3199999998</v>
      </c>
      <c r="F11" s="6">
        <f>+D11+E11</f>
        <v>100056315.31999999</v>
      </c>
      <c r="G11" s="7">
        <v>56281116.170000002</v>
      </c>
      <c r="H11" s="7">
        <v>56281116.170000002</v>
      </c>
      <c r="I11" s="7">
        <v>56072906.850000001</v>
      </c>
      <c r="J11" s="7">
        <v>56072906.850000001</v>
      </c>
      <c r="K11" s="6">
        <f>+F11-G11</f>
        <v>43775199.149999991</v>
      </c>
    </row>
    <row r="12" spans="1:11" ht="25.5" x14ac:dyDescent="0.2">
      <c r="A12" s="8">
        <v>21111</v>
      </c>
      <c r="B12" s="8">
        <v>1210</v>
      </c>
      <c r="C12" s="8" t="s">
        <v>137</v>
      </c>
      <c r="D12" s="7">
        <v>6392013</v>
      </c>
      <c r="E12" s="7">
        <v>482387.18</v>
      </c>
      <c r="F12" s="6">
        <f>+D12+E12</f>
        <v>6874400.1799999997</v>
      </c>
      <c r="G12" s="7">
        <v>3927091.53</v>
      </c>
      <c r="H12" s="7">
        <v>3927091.53</v>
      </c>
      <c r="I12" s="7">
        <v>3713441.2</v>
      </c>
      <c r="J12" s="7">
        <v>3713441.2</v>
      </c>
      <c r="K12" s="6">
        <f>+F12-G12</f>
        <v>2947308.65</v>
      </c>
    </row>
    <row r="13" spans="1:11" ht="25.5" x14ac:dyDescent="0.2">
      <c r="A13" s="8">
        <v>21111</v>
      </c>
      <c r="B13" s="8">
        <v>1220</v>
      </c>
      <c r="C13" s="8" t="s">
        <v>136</v>
      </c>
      <c r="D13" s="7">
        <v>69688</v>
      </c>
      <c r="E13" s="7">
        <v>-39784</v>
      </c>
      <c r="F13" s="6">
        <f>+D13+E13</f>
        <v>29904</v>
      </c>
      <c r="G13" s="7">
        <v>0</v>
      </c>
      <c r="H13" s="7">
        <v>0</v>
      </c>
      <c r="I13" s="7">
        <v>0</v>
      </c>
      <c r="J13" s="7">
        <v>0</v>
      </c>
      <c r="K13" s="6">
        <f>+F13-G13</f>
        <v>29904</v>
      </c>
    </row>
    <row r="14" spans="1:11" ht="25.5" x14ac:dyDescent="0.2">
      <c r="A14" s="8">
        <v>21111</v>
      </c>
      <c r="B14" s="8">
        <v>1230</v>
      </c>
      <c r="C14" s="8" t="s">
        <v>135</v>
      </c>
      <c r="D14" s="7">
        <v>7700</v>
      </c>
      <c r="E14" s="7">
        <v>0</v>
      </c>
      <c r="F14" s="6">
        <f>+D14+E14</f>
        <v>7700</v>
      </c>
      <c r="G14" s="7">
        <v>0</v>
      </c>
      <c r="H14" s="7">
        <v>0</v>
      </c>
      <c r="I14" s="7">
        <v>0</v>
      </c>
      <c r="J14" s="7">
        <v>0</v>
      </c>
      <c r="K14" s="6">
        <f>+F14-G14</f>
        <v>7700</v>
      </c>
    </row>
    <row r="15" spans="1:11" ht="25.5" x14ac:dyDescent="0.2">
      <c r="A15" s="8">
        <v>21111</v>
      </c>
      <c r="B15" s="8">
        <v>1310</v>
      </c>
      <c r="C15" s="8" t="s">
        <v>134</v>
      </c>
      <c r="D15" s="7">
        <v>393955</v>
      </c>
      <c r="E15" s="7">
        <v>0</v>
      </c>
      <c r="F15" s="6">
        <f>+D15+E15</f>
        <v>393955</v>
      </c>
      <c r="G15" s="7">
        <v>0</v>
      </c>
      <c r="H15" s="7">
        <v>0</v>
      </c>
      <c r="I15" s="7">
        <v>0</v>
      </c>
      <c r="J15" s="7">
        <v>0</v>
      </c>
      <c r="K15" s="6">
        <f>+F15-G15</f>
        <v>393955</v>
      </c>
    </row>
    <row r="16" spans="1:11" ht="25.5" x14ac:dyDescent="0.2">
      <c r="A16" s="8">
        <v>21111</v>
      </c>
      <c r="B16" s="8">
        <v>1320</v>
      </c>
      <c r="C16" s="8" t="s">
        <v>133</v>
      </c>
      <c r="D16" s="7">
        <v>18186336</v>
      </c>
      <c r="E16" s="7">
        <v>0</v>
      </c>
      <c r="F16" s="6">
        <f>+D16+E16</f>
        <v>18186336</v>
      </c>
      <c r="G16" s="7">
        <v>1971009.41</v>
      </c>
      <c r="H16" s="7">
        <v>1971009.41</v>
      </c>
      <c r="I16" s="7">
        <v>1971009.41</v>
      </c>
      <c r="J16" s="7">
        <v>1971009.41</v>
      </c>
      <c r="K16" s="6">
        <f>+F16-G16</f>
        <v>16215326.59</v>
      </c>
    </row>
    <row r="17" spans="1:11" x14ac:dyDescent="0.2">
      <c r="A17" s="8">
        <v>21111</v>
      </c>
      <c r="B17" s="8">
        <v>1340</v>
      </c>
      <c r="C17" s="8" t="s">
        <v>132</v>
      </c>
      <c r="D17" s="7">
        <v>10094908</v>
      </c>
      <c r="E17" s="7">
        <v>215933.54</v>
      </c>
      <c r="F17" s="6">
        <f>+D17+E17</f>
        <v>10310841.539999999</v>
      </c>
      <c r="G17" s="7">
        <v>5100421.5</v>
      </c>
      <c r="H17" s="7">
        <v>5100421.5</v>
      </c>
      <c r="I17" s="7">
        <v>5089219.09</v>
      </c>
      <c r="J17" s="7">
        <v>5089219.09</v>
      </c>
      <c r="K17" s="6">
        <f>+F17-G17</f>
        <v>5210420.0399999991</v>
      </c>
    </row>
    <row r="18" spans="1:11" ht="25.5" x14ac:dyDescent="0.2">
      <c r="A18" s="8">
        <v>21111</v>
      </c>
      <c r="B18" s="8">
        <v>1510</v>
      </c>
      <c r="C18" s="8" t="s">
        <v>131</v>
      </c>
      <c r="D18" s="7">
        <v>480000</v>
      </c>
      <c r="E18" s="7">
        <v>0</v>
      </c>
      <c r="F18" s="6">
        <f>+D18+E18</f>
        <v>480000</v>
      </c>
      <c r="G18" s="7">
        <v>237783.39</v>
      </c>
      <c r="H18" s="7">
        <v>237783.39</v>
      </c>
      <c r="I18" s="7">
        <v>237783.39</v>
      </c>
      <c r="J18" s="7">
        <v>237783.39</v>
      </c>
      <c r="K18" s="6">
        <f>+F18-G18</f>
        <v>242216.61</v>
      </c>
    </row>
    <row r="19" spans="1:11" x14ac:dyDescent="0.2">
      <c r="A19" s="8">
        <v>21111</v>
      </c>
      <c r="B19" s="8">
        <v>1520</v>
      </c>
      <c r="C19" s="8" t="s">
        <v>130</v>
      </c>
      <c r="D19" s="7">
        <v>603288</v>
      </c>
      <c r="E19" s="7">
        <v>1176195.3899999999</v>
      </c>
      <c r="F19" s="6">
        <f>+D19+E19</f>
        <v>1779483.39</v>
      </c>
      <c r="G19" s="7">
        <v>1525186.15</v>
      </c>
      <c r="H19" s="7">
        <v>1525186.15</v>
      </c>
      <c r="I19" s="7">
        <v>1525186.15</v>
      </c>
      <c r="J19" s="7">
        <v>1525186.15</v>
      </c>
      <c r="K19" s="6">
        <f>+F19-G19</f>
        <v>254297.24</v>
      </c>
    </row>
    <row r="20" spans="1:11" x14ac:dyDescent="0.2">
      <c r="A20" s="8">
        <v>21111</v>
      </c>
      <c r="B20" s="8">
        <v>1540</v>
      </c>
      <c r="C20" s="8" t="s">
        <v>129</v>
      </c>
      <c r="D20" s="7">
        <v>23640696</v>
      </c>
      <c r="E20" s="7">
        <v>-148000</v>
      </c>
      <c r="F20" s="6">
        <f>+D20+E20</f>
        <v>23492696</v>
      </c>
      <c r="G20" s="7">
        <v>5863597.3399999999</v>
      </c>
      <c r="H20" s="7">
        <v>5863597.3399999999</v>
      </c>
      <c r="I20" s="7">
        <v>5843998.3399999999</v>
      </c>
      <c r="J20" s="7">
        <v>5843998.3399999999</v>
      </c>
      <c r="K20" s="6">
        <f>+F20-G20</f>
        <v>17629098.66</v>
      </c>
    </row>
    <row r="21" spans="1:11" ht="25.5" x14ac:dyDescent="0.2">
      <c r="A21" s="8">
        <v>21111</v>
      </c>
      <c r="B21" s="8">
        <v>1590</v>
      </c>
      <c r="C21" s="8" t="s">
        <v>128</v>
      </c>
      <c r="D21" s="7">
        <v>1837835</v>
      </c>
      <c r="E21" s="7">
        <v>0</v>
      </c>
      <c r="F21" s="6">
        <f>+D21+E21</f>
        <v>1837835</v>
      </c>
      <c r="G21" s="7">
        <v>286510.5</v>
      </c>
      <c r="H21" s="7">
        <v>286510.5</v>
      </c>
      <c r="I21" s="7">
        <v>286510.5</v>
      </c>
      <c r="J21" s="7">
        <v>286510.5</v>
      </c>
      <c r="K21" s="6">
        <f>+F21-G21</f>
        <v>1551324.5</v>
      </c>
    </row>
    <row r="22" spans="1:11" x14ac:dyDescent="0.2">
      <c r="A22" s="8">
        <v>21111</v>
      </c>
      <c r="B22" s="8">
        <v>1710</v>
      </c>
      <c r="C22" s="8" t="s">
        <v>127</v>
      </c>
      <c r="D22" s="7">
        <v>13993583</v>
      </c>
      <c r="E22" s="7">
        <v>10944.2</v>
      </c>
      <c r="F22" s="6">
        <f>+D22+E22</f>
        <v>14004527.199999999</v>
      </c>
      <c r="G22" s="7">
        <v>6505776.6299999999</v>
      </c>
      <c r="H22" s="7">
        <v>6505776.6299999999</v>
      </c>
      <c r="I22" s="7">
        <v>6474687.9000000004</v>
      </c>
      <c r="J22" s="7">
        <v>6474687.9000000004</v>
      </c>
      <c r="K22" s="6">
        <f>+F22-G22</f>
        <v>7498750.5699999994</v>
      </c>
    </row>
    <row r="23" spans="1:11" ht="25.5" x14ac:dyDescent="0.2">
      <c r="A23" s="8">
        <v>21112</v>
      </c>
      <c r="B23" s="8">
        <v>1410</v>
      </c>
      <c r="C23" s="8" t="s">
        <v>126</v>
      </c>
      <c r="D23" s="7">
        <v>10693646</v>
      </c>
      <c r="E23" s="7">
        <v>270402.03000000003</v>
      </c>
      <c r="F23" s="6">
        <f>+D23+E23</f>
        <v>10964048.029999999</v>
      </c>
      <c r="G23" s="7">
        <v>6108346.0099999998</v>
      </c>
      <c r="H23" s="7">
        <v>6108346.0099999998</v>
      </c>
      <c r="I23" s="7">
        <v>6085925.54</v>
      </c>
      <c r="J23" s="7">
        <v>6085925.54</v>
      </c>
      <c r="K23" s="6">
        <f>+F23-G23</f>
        <v>4855702.0199999996</v>
      </c>
    </row>
    <row r="24" spans="1:11" ht="25.5" x14ac:dyDescent="0.2">
      <c r="A24" s="8">
        <v>21112</v>
      </c>
      <c r="B24" s="8">
        <v>1420</v>
      </c>
      <c r="C24" s="8" t="s">
        <v>125</v>
      </c>
      <c r="D24" s="7">
        <v>5654180</v>
      </c>
      <c r="E24" s="7">
        <v>135608.38</v>
      </c>
      <c r="F24" s="6">
        <f>+D24+E24</f>
        <v>5789788.3799999999</v>
      </c>
      <c r="G24" s="7">
        <v>2980689.2</v>
      </c>
      <c r="H24" s="7">
        <v>2980689.2</v>
      </c>
      <c r="I24" s="7">
        <v>2969696.88</v>
      </c>
      <c r="J24" s="7">
        <v>2969696.88</v>
      </c>
      <c r="K24" s="6">
        <f>+F24-G24</f>
        <v>2809099.1799999997</v>
      </c>
    </row>
    <row r="25" spans="1:11" ht="25.5" x14ac:dyDescent="0.2">
      <c r="A25" s="8">
        <v>21112</v>
      </c>
      <c r="B25" s="8">
        <v>1430</v>
      </c>
      <c r="C25" s="8" t="s">
        <v>124</v>
      </c>
      <c r="D25" s="7">
        <v>5101085</v>
      </c>
      <c r="E25" s="7">
        <v>298882.34000000003</v>
      </c>
      <c r="F25" s="6">
        <f>+D25+E25</f>
        <v>5399967.3399999999</v>
      </c>
      <c r="G25" s="7">
        <v>2902447.14</v>
      </c>
      <c r="H25" s="7">
        <v>2902447.14</v>
      </c>
      <c r="I25" s="7">
        <v>2891070.1</v>
      </c>
      <c r="J25" s="7">
        <v>2891070.1</v>
      </c>
      <c r="K25" s="6">
        <f>+F25-G25</f>
        <v>2497520.1999999997</v>
      </c>
    </row>
    <row r="26" spans="1:11" ht="25.5" x14ac:dyDescent="0.2">
      <c r="A26" s="8">
        <v>21112</v>
      </c>
      <c r="B26" s="8">
        <v>1440</v>
      </c>
      <c r="C26" s="8" t="s">
        <v>123</v>
      </c>
      <c r="D26" s="7">
        <v>1316044</v>
      </c>
      <c r="E26" s="7">
        <v>0</v>
      </c>
      <c r="F26" s="6">
        <f>+D26+E26</f>
        <v>1316044</v>
      </c>
      <c r="G26" s="7">
        <v>665554.93000000005</v>
      </c>
      <c r="H26" s="7">
        <v>665554.93000000005</v>
      </c>
      <c r="I26" s="7">
        <v>665554.93000000005</v>
      </c>
      <c r="J26" s="7">
        <v>665554.93000000005</v>
      </c>
      <c r="K26" s="6">
        <f>+F26-G26</f>
        <v>650489.06999999995</v>
      </c>
    </row>
    <row r="27" spans="1:11" ht="25.5" x14ac:dyDescent="0.2">
      <c r="A27" s="8">
        <v>21113</v>
      </c>
      <c r="B27" s="8">
        <v>3980</v>
      </c>
      <c r="C27" s="8" t="s">
        <v>122</v>
      </c>
      <c r="D27" s="7">
        <v>2690684</v>
      </c>
      <c r="E27" s="7">
        <v>74106</v>
      </c>
      <c r="F27" s="6">
        <f>+D27+E27</f>
        <v>2764790</v>
      </c>
      <c r="G27" s="7">
        <v>1360561</v>
      </c>
      <c r="H27" s="7">
        <v>1360561</v>
      </c>
      <c r="I27" s="7">
        <v>1360561</v>
      </c>
      <c r="J27" s="7">
        <v>1360561</v>
      </c>
      <c r="K27" s="6">
        <f>+F27-G27</f>
        <v>1404229</v>
      </c>
    </row>
    <row r="28" spans="1:11" ht="25.5" x14ac:dyDescent="0.2">
      <c r="A28" s="8">
        <v>2112</v>
      </c>
      <c r="B28" s="8">
        <v>2110</v>
      </c>
      <c r="C28" s="8" t="s">
        <v>121</v>
      </c>
      <c r="D28" s="7">
        <v>799020</v>
      </c>
      <c r="E28" s="7">
        <v>-40012.54</v>
      </c>
      <c r="F28" s="6">
        <f>+D28+E28</f>
        <v>759007.46</v>
      </c>
      <c r="G28" s="7">
        <v>239975.44</v>
      </c>
      <c r="H28" s="7">
        <v>239961.73</v>
      </c>
      <c r="I28" s="7">
        <v>239912.73</v>
      </c>
      <c r="J28" s="7">
        <v>239912.73</v>
      </c>
      <c r="K28" s="6">
        <f>+F28-G28</f>
        <v>519032.01999999996</v>
      </c>
    </row>
    <row r="29" spans="1:11" ht="25.5" x14ac:dyDescent="0.2">
      <c r="A29" s="8">
        <v>2112</v>
      </c>
      <c r="B29" s="8">
        <v>2120</v>
      </c>
      <c r="C29" s="8" t="s">
        <v>120</v>
      </c>
      <c r="D29" s="7">
        <v>459800</v>
      </c>
      <c r="E29" s="7">
        <v>26628</v>
      </c>
      <c r="F29" s="6">
        <f>+D29+E29</f>
        <v>486428</v>
      </c>
      <c r="G29" s="7">
        <v>213630.51</v>
      </c>
      <c r="H29" s="7">
        <v>213630.51</v>
      </c>
      <c r="I29" s="7">
        <v>213630.51</v>
      </c>
      <c r="J29" s="7">
        <v>213630.51</v>
      </c>
      <c r="K29" s="6">
        <f>+F29-G29</f>
        <v>272797.49</v>
      </c>
    </row>
    <row r="30" spans="1:11" ht="25.5" x14ac:dyDescent="0.2">
      <c r="A30" s="8">
        <v>2112</v>
      </c>
      <c r="B30" s="8">
        <v>2130</v>
      </c>
      <c r="C30" s="8" t="s">
        <v>119</v>
      </c>
      <c r="D30" s="7">
        <v>14441</v>
      </c>
      <c r="E30" s="7">
        <v>-6000</v>
      </c>
      <c r="F30" s="6">
        <f>+D30+E30</f>
        <v>8441</v>
      </c>
      <c r="G30" s="7">
        <v>0</v>
      </c>
      <c r="H30" s="7">
        <v>0</v>
      </c>
      <c r="I30" s="7">
        <v>0</v>
      </c>
      <c r="J30" s="7">
        <v>0</v>
      </c>
      <c r="K30" s="6">
        <f>+F30-G30</f>
        <v>8441</v>
      </c>
    </row>
    <row r="31" spans="1:11" ht="25.5" x14ac:dyDescent="0.2">
      <c r="A31" s="8">
        <v>2112</v>
      </c>
      <c r="B31" s="8">
        <v>2140</v>
      </c>
      <c r="C31" s="8" t="s">
        <v>118</v>
      </c>
      <c r="D31" s="7">
        <v>1418487</v>
      </c>
      <c r="E31" s="7">
        <v>140203.5</v>
      </c>
      <c r="F31" s="6">
        <f>+D31+E31</f>
        <v>1558690.5</v>
      </c>
      <c r="G31" s="7">
        <v>156594.65</v>
      </c>
      <c r="H31" s="7">
        <v>156594.65</v>
      </c>
      <c r="I31" s="7">
        <v>156594.65</v>
      </c>
      <c r="J31" s="7">
        <v>156594.65</v>
      </c>
      <c r="K31" s="6">
        <f>+F31-G31</f>
        <v>1402095.85</v>
      </c>
    </row>
    <row r="32" spans="1:11" ht="25.5" x14ac:dyDescent="0.2">
      <c r="A32" s="8">
        <v>2112</v>
      </c>
      <c r="B32" s="8">
        <v>2150</v>
      </c>
      <c r="C32" s="8" t="s">
        <v>117</v>
      </c>
      <c r="D32" s="7">
        <v>325806</v>
      </c>
      <c r="E32" s="7">
        <v>-7536.2</v>
      </c>
      <c r="F32" s="6">
        <f>+D32+E32</f>
        <v>318269.8</v>
      </c>
      <c r="G32" s="7">
        <v>15172</v>
      </c>
      <c r="H32" s="7">
        <v>15172</v>
      </c>
      <c r="I32" s="7">
        <v>15172</v>
      </c>
      <c r="J32" s="7">
        <v>15172</v>
      </c>
      <c r="K32" s="6">
        <f>+F32-G32</f>
        <v>303097.8</v>
      </c>
    </row>
    <row r="33" spans="1:11" x14ac:dyDescent="0.2">
      <c r="A33" s="8">
        <v>2112</v>
      </c>
      <c r="B33" s="8">
        <v>2160</v>
      </c>
      <c r="C33" s="8" t="s">
        <v>116</v>
      </c>
      <c r="D33" s="7">
        <v>656670</v>
      </c>
      <c r="E33" s="7">
        <v>-13360.79</v>
      </c>
      <c r="F33" s="6">
        <f>+D33+E33</f>
        <v>643309.21</v>
      </c>
      <c r="G33" s="7">
        <v>205184.23</v>
      </c>
      <c r="H33" s="7">
        <v>205184.23</v>
      </c>
      <c r="I33" s="7">
        <v>205184.23</v>
      </c>
      <c r="J33" s="7">
        <v>205184.23</v>
      </c>
      <c r="K33" s="6">
        <f>+F33-G33</f>
        <v>438124.98</v>
      </c>
    </row>
    <row r="34" spans="1:11" ht="25.5" x14ac:dyDescent="0.2">
      <c r="A34" s="8">
        <v>2112</v>
      </c>
      <c r="B34" s="8">
        <v>2170</v>
      </c>
      <c r="C34" s="8" t="s">
        <v>115</v>
      </c>
      <c r="D34" s="7">
        <v>1027010</v>
      </c>
      <c r="E34" s="7">
        <v>19970</v>
      </c>
      <c r="F34" s="6">
        <f>+D34+E34</f>
        <v>1046980</v>
      </c>
      <c r="G34" s="7">
        <v>64530.28</v>
      </c>
      <c r="H34" s="7">
        <v>64530.28</v>
      </c>
      <c r="I34" s="7">
        <v>64530.28</v>
      </c>
      <c r="J34" s="7">
        <v>64530.28</v>
      </c>
      <c r="K34" s="6">
        <f>+F34-G34</f>
        <v>982449.72</v>
      </c>
    </row>
    <row r="35" spans="1:11" ht="25.5" x14ac:dyDescent="0.2">
      <c r="A35" s="8">
        <v>2112</v>
      </c>
      <c r="B35" s="8">
        <v>2180</v>
      </c>
      <c r="C35" s="8" t="s">
        <v>114</v>
      </c>
      <c r="D35" s="7">
        <v>5000</v>
      </c>
      <c r="E35" s="7">
        <v>0</v>
      </c>
      <c r="F35" s="6">
        <f>+D35+E35</f>
        <v>5000</v>
      </c>
      <c r="G35" s="7">
        <v>0</v>
      </c>
      <c r="H35" s="7">
        <v>0</v>
      </c>
      <c r="I35" s="7">
        <v>0</v>
      </c>
      <c r="J35" s="7">
        <v>0</v>
      </c>
      <c r="K35" s="6">
        <f>+F35-G35</f>
        <v>5000</v>
      </c>
    </row>
    <row r="36" spans="1:11" ht="25.5" x14ac:dyDescent="0.2">
      <c r="A36" s="8">
        <v>2112</v>
      </c>
      <c r="B36" s="8">
        <v>2210</v>
      </c>
      <c r="C36" s="8" t="s">
        <v>113</v>
      </c>
      <c r="D36" s="7">
        <v>2247267</v>
      </c>
      <c r="E36" s="7">
        <v>56475.37</v>
      </c>
      <c r="F36" s="6">
        <f>+D36+E36</f>
        <v>2303742.37</v>
      </c>
      <c r="G36" s="7">
        <v>1337182.46</v>
      </c>
      <c r="H36" s="7">
        <v>1330461.48</v>
      </c>
      <c r="I36" s="7">
        <v>1324839.68</v>
      </c>
      <c r="J36" s="7">
        <v>1324839.68</v>
      </c>
      <c r="K36" s="6">
        <f>+F36-G36</f>
        <v>966559.91000000015</v>
      </c>
    </row>
    <row r="37" spans="1:11" ht="25.5" x14ac:dyDescent="0.2">
      <c r="A37" s="8">
        <v>2112</v>
      </c>
      <c r="B37" s="8">
        <v>2220</v>
      </c>
      <c r="C37" s="8" t="s">
        <v>112</v>
      </c>
      <c r="D37" s="7">
        <v>29000</v>
      </c>
      <c r="E37" s="7">
        <v>-29000</v>
      </c>
      <c r="F37" s="6">
        <f>+D37+E37</f>
        <v>0</v>
      </c>
      <c r="G37" s="7">
        <v>0</v>
      </c>
      <c r="H37" s="7">
        <v>0</v>
      </c>
      <c r="I37" s="7">
        <v>0</v>
      </c>
      <c r="J37" s="7">
        <v>0</v>
      </c>
      <c r="K37" s="6">
        <f>+F37-G37</f>
        <v>0</v>
      </c>
    </row>
    <row r="38" spans="1:11" ht="25.5" x14ac:dyDescent="0.2">
      <c r="A38" s="8">
        <v>2112</v>
      </c>
      <c r="B38" s="8">
        <v>2230</v>
      </c>
      <c r="C38" s="8" t="s">
        <v>111</v>
      </c>
      <c r="D38" s="7">
        <v>119700</v>
      </c>
      <c r="E38" s="7">
        <v>3747</v>
      </c>
      <c r="F38" s="6">
        <f>+D38+E38</f>
        <v>123447</v>
      </c>
      <c r="G38" s="7">
        <v>11433.36</v>
      </c>
      <c r="H38" s="7">
        <v>10172.379999999999</v>
      </c>
      <c r="I38" s="7">
        <v>10172.379999999999</v>
      </c>
      <c r="J38" s="7">
        <v>10172.379999999999</v>
      </c>
      <c r="K38" s="6">
        <f>+F38-G38</f>
        <v>112013.64</v>
      </c>
    </row>
    <row r="39" spans="1:11" ht="25.5" x14ac:dyDescent="0.2">
      <c r="A39" s="8">
        <v>2112</v>
      </c>
      <c r="B39" s="8">
        <v>2330</v>
      </c>
      <c r="C39" s="8" t="s">
        <v>110</v>
      </c>
      <c r="D39" s="7">
        <v>10000</v>
      </c>
      <c r="E39" s="7">
        <v>-2344</v>
      </c>
      <c r="F39" s="6">
        <f>+D39+E39</f>
        <v>7656</v>
      </c>
      <c r="G39" s="7">
        <v>2495.86</v>
      </c>
      <c r="H39" s="7">
        <v>2495.86</v>
      </c>
      <c r="I39" s="7">
        <v>2495.86</v>
      </c>
      <c r="J39" s="7">
        <v>2495.86</v>
      </c>
      <c r="K39" s="6">
        <f>+F39-G39</f>
        <v>5160.1399999999994</v>
      </c>
    </row>
    <row r="40" spans="1:11" ht="25.5" x14ac:dyDescent="0.2">
      <c r="A40" s="8">
        <v>2112</v>
      </c>
      <c r="B40" s="8">
        <v>2340</v>
      </c>
      <c r="C40" s="8" t="s">
        <v>109</v>
      </c>
      <c r="D40" s="7">
        <v>12008</v>
      </c>
      <c r="E40" s="7">
        <v>0</v>
      </c>
      <c r="F40" s="6">
        <f>+D40+E40</f>
        <v>12008</v>
      </c>
      <c r="G40" s="7">
        <v>3279.52</v>
      </c>
      <c r="H40" s="7">
        <v>3279.52</v>
      </c>
      <c r="I40" s="7">
        <v>3279.52</v>
      </c>
      <c r="J40" s="7">
        <v>3279.52</v>
      </c>
      <c r="K40" s="6">
        <f>+F40-G40</f>
        <v>8728.48</v>
      </c>
    </row>
    <row r="41" spans="1:11" ht="25.5" x14ac:dyDescent="0.2">
      <c r="A41" s="8">
        <v>2112</v>
      </c>
      <c r="B41" s="8">
        <v>2350</v>
      </c>
      <c r="C41" s="8" t="s">
        <v>108</v>
      </c>
      <c r="D41" s="7">
        <v>0</v>
      </c>
      <c r="E41" s="7">
        <v>0</v>
      </c>
      <c r="F41" s="6">
        <f>+D41+E41</f>
        <v>0</v>
      </c>
      <c r="G41" s="7">
        <v>0</v>
      </c>
      <c r="H41" s="7">
        <v>0</v>
      </c>
      <c r="I41" s="7">
        <v>0</v>
      </c>
      <c r="J41" s="7">
        <v>0</v>
      </c>
      <c r="K41" s="6">
        <f>+F41-G41</f>
        <v>0</v>
      </c>
    </row>
    <row r="42" spans="1:11" ht="25.5" x14ac:dyDescent="0.2">
      <c r="A42" s="8">
        <v>2112</v>
      </c>
      <c r="B42" s="8">
        <v>2360</v>
      </c>
      <c r="C42" s="8" t="s">
        <v>107</v>
      </c>
      <c r="D42" s="7">
        <v>15000</v>
      </c>
      <c r="E42" s="7">
        <v>0</v>
      </c>
      <c r="F42" s="6">
        <f>+D42+E42</f>
        <v>15000</v>
      </c>
      <c r="G42" s="7">
        <v>0</v>
      </c>
      <c r="H42" s="7">
        <v>0</v>
      </c>
      <c r="I42" s="7">
        <v>0</v>
      </c>
      <c r="J42" s="7">
        <v>0</v>
      </c>
      <c r="K42" s="6">
        <f>+F42-G42</f>
        <v>15000</v>
      </c>
    </row>
    <row r="43" spans="1:11" ht="25.5" x14ac:dyDescent="0.2">
      <c r="A43" s="8">
        <v>2112</v>
      </c>
      <c r="B43" s="8">
        <v>2370</v>
      </c>
      <c r="C43" s="8" t="s">
        <v>106</v>
      </c>
      <c r="D43" s="7">
        <v>8000</v>
      </c>
      <c r="E43" s="7">
        <v>55730.400000000001</v>
      </c>
      <c r="F43" s="6">
        <f>+D43+E43</f>
        <v>63730.400000000001</v>
      </c>
      <c r="G43" s="7">
        <v>0</v>
      </c>
      <c r="H43" s="7">
        <v>0</v>
      </c>
      <c r="I43" s="7">
        <v>0</v>
      </c>
      <c r="J43" s="7">
        <v>0</v>
      </c>
      <c r="K43" s="6">
        <f>+F43-G43</f>
        <v>63730.400000000001</v>
      </c>
    </row>
    <row r="44" spans="1:11" ht="25.5" x14ac:dyDescent="0.2">
      <c r="A44" s="8">
        <v>2112</v>
      </c>
      <c r="B44" s="8">
        <v>2390</v>
      </c>
      <c r="C44" s="8" t="s">
        <v>105</v>
      </c>
      <c r="D44" s="7">
        <v>73000</v>
      </c>
      <c r="E44" s="7">
        <v>-11000</v>
      </c>
      <c r="F44" s="6">
        <f>+D44+E44</f>
        <v>62000</v>
      </c>
      <c r="G44" s="7">
        <v>33295.96</v>
      </c>
      <c r="H44" s="7">
        <v>33295.96</v>
      </c>
      <c r="I44" s="7">
        <v>33295.96</v>
      </c>
      <c r="J44" s="7">
        <v>33295.96</v>
      </c>
      <c r="K44" s="6">
        <f>+F44-G44</f>
        <v>28704.04</v>
      </c>
    </row>
    <row r="45" spans="1:11" ht="25.5" x14ac:dyDescent="0.2">
      <c r="A45" s="8">
        <v>2112</v>
      </c>
      <c r="B45" s="8">
        <v>2410</v>
      </c>
      <c r="C45" s="8" t="s">
        <v>104</v>
      </c>
      <c r="D45" s="7">
        <v>109500</v>
      </c>
      <c r="E45" s="7">
        <v>-149.9</v>
      </c>
      <c r="F45" s="6">
        <f>+D45+E45</f>
        <v>109350.1</v>
      </c>
      <c r="G45" s="7">
        <v>11776</v>
      </c>
      <c r="H45" s="7">
        <v>11776</v>
      </c>
      <c r="I45" s="7">
        <v>11776</v>
      </c>
      <c r="J45" s="7">
        <v>11776</v>
      </c>
      <c r="K45" s="6">
        <f>+F45-G45</f>
        <v>97574.1</v>
      </c>
    </row>
    <row r="46" spans="1:11" ht="25.5" x14ac:dyDescent="0.2">
      <c r="A46" s="8">
        <v>2112</v>
      </c>
      <c r="B46" s="8">
        <v>2420</v>
      </c>
      <c r="C46" s="8" t="s">
        <v>103</v>
      </c>
      <c r="D46" s="7">
        <v>119773</v>
      </c>
      <c r="E46" s="7">
        <v>285.68</v>
      </c>
      <c r="F46" s="6">
        <f>+D46+E46</f>
        <v>120058.68</v>
      </c>
      <c r="G46" s="7">
        <v>67427.27</v>
      </c>
      <c r="H46" s="7">
        <v>67427.27</v>
      </c>
      <c r="I46" s="7">
        <v>67112.27</v>
      </c>
      <c r="J46" s="7">
        <v>67112.27</v>
      </c>
      <c r="K46" s="6">
        <f>+F46-G46</f>
        <v>52631.409999999989</v>
      </c>
    </row>
    <row r="47" spans="1:11" ht="25.5" x14ac:dyDescent="0.2">
      <c r="A47" s="8">
        <v>2112</v>
      </c>
      <c r="B47" s="8">
        <v>2430</v>
      </c>
      <c r="C47" s="8" t="s">
        <v>102</v>
      </c>
      <c r="D47" s="7">
        <v>31140</v>
      </c>
      <c r="E47" s="7">
        <v>-260.39</v>
      </c>
      <c r="F47" s="6">
        <f>+D47+E47</f>
        <v>30879.61</v>
      </c>
      <c r="G47" s="7">
        <v>680</v>
      </c>
      <c r="H47" s="7">
        <v>680</v>
      </c>
      <c r="I47" s="7">
        <v>680</v>
      </c>
      <c r="J47" s="7">
        <v>680</v>
      </c>
      <c r="K47" s="6">
        <f>+F47-G47</f>
        <v>30199.61</v>
      </c>
    </row>
    <row r="48" spans="1:11" ht="25.5" x14ac:dyDescent="0.2">
      <c r="A48" s="8">
        <v>2112</v>
      </c>
      <c r="B48" s="8">
        <v>2440</v>
      </c>
      <c r="C48" s="8" t="s">
        <v>101</v>
      </c>
      <c r="D48" s="7">
        <v>46000</v>
      </c>
      <c r="E48" s="7">
        <v>-5722.84</v>
      </c>
      <c r="F48" s="6">
        <f>+D48+E48</f>
        <v>40277.160000000003</v>
      </c>
      <c r="G48" s="7">
        <v>2570.5300000000002</v>
      </c>
      <c r="H48" s="7">
        <v>2570.5300000000002</v>
      </c>
      <c r="I48" s="7">
        <v>2570.5300000000002</v>
      </c>
      <c r="J48" s="7">
        <v>2570.5300000000002</v>
      </c>
      <c r="K48" s="6">
        <f>+F48-G48</f>
        <v>37706.630000000005</v>
      </c>
    </row>
    <row r="49" spans="1:11" ht="25.5" x14ac:dyDescent="0.2">
      <c r="A49" s="8">
        <v>2112</v>
      </c>
      <c r="B49" s="8">
        <v>2450</v>
      </c>
      <c r="C49" s="8" t="s">
        <v>100</v>
      </c>
      <c r="D49" s="7">
        <v>84000</v>
      </c>
      <c r="E49" s="7">
        <v>-11456.99</v>
      </c>
      <c r="F49" s="6">
        <f>+D49+E49</f>
        <v>72543.009999999995</v>
      </c>
      <c r="G49" s="7">
        <v>15103.19</v>
      </c>
      <c r="H49" s="7">
        <v>15103.19</v>
      </c>
      <c r="I49" s="7">
        <v>15103.19</v>
      </c>
      <c r="J49" s="7">
        <v>15103.19</v>
      </c>
      <c r="K49" s="6">
        <f>+F49-G49</f>
        <v>57439.819999999992</v>
      </c>
    </row>
    <row r="50" spans="1:11" ht="25.5" x14ac:dyDescent="0.2">
      <c r="A50" s="8">
        <v>2112</v>
      </c>
      <c r="B50" s="8">
        <v>2460</v>
      </c>
      <c r="C50" s="8" t="s">
        <v>99</v>
      </c>
      <c r="D50" s="7">
        <v>582624</v>
      </c>
      <c r="E50" s="7">
        <v>-5586.36</v>
      </c>
      <c r="F50" s="6">
        <f>+D50+E50</f>
        <v>577037.64</v>
      </c>
      <c r="G50" s="7">
        <v>108555.1</v>
      </c>
      <c r="H50" s="7">
        <v>108555.1</v>
      </c>
      <c r="I50" s="7">
        <v>108555.1</v>
      </c>
      <c r="J50" s="7">
        <v>108555.1</v>
      </c>
      <c r="K50" s="6">
        <f>+F50-G50</f>
        <v>468482.54000000004</v>
      </c>
    </row>
    <row r="51" spans="1:11" ht="25.5" x14ac:dyDescent="0.2">
      <c r="A51" s="8">
        <v>2112</v>
      </c>
      <c r="B51" s="8">
        <v>2470</v>
      </c>
      <c r="C51" s="8" t="s">
        <v>98</v>
      </c>
      <c r="D51" s="7">
        <v>195350</v>
      </c>
      <c r="E51" s="7">
        <v>13725.17</v>
      </c>
      <c r="F51" s="6">
        <f>+D51+E51</f>
        <v>209075.17</v>
      </c>
      <c r="G51" s="7">
        <v>38245.480000000003</v>
      </c>
      <c r="H51" s="7">
        <v>38245.480000000003</v>
      </c>
      <c r="I51" s="7">
        <v>38245.480000000003</v>
      </c>
      <c r="J51" s="7">
        <v>38245.480000000003</v>
      </c>
      <c r="K51" s="6">
        <f>+F51-G51</f>
        <v>170829.69</v>
      </c>
    </row>
    <row r="52" spans="1:11" ht="25.5" x14ac:dyDescent="0.2">
      <c r="A52" s="8">
        <v>2112</v>
      </c>
      <c r="B52" s="8">
        <v>2480</v>
      </c>
      <c r="C52" s="8" t="s">
        <v>97</v>
      </c>
      <c r="D52" s="7">
        <v>204765</v>
      </c>
      <c r="E52" s="7">
        <v>-18413.64</v>
      </c>
      <c r="F52" s="6">
        <f>+D52+E52</f>
        <v>186351.35999999999</v>
      </c>
      <c r="G52" s="7">
        <v>39393.279999999999</v>
      </c>
      <c r="H52" s="7">
        <v>39393.279999999999</v>
      </c>
      <c r="I52" s="7">
        <v>39393.279999999999</v>
      </c>
      <c r="J52" s="7">
        <v>39393.279999999999</v>
      </c>
      <c r="K52" s="6">
        <f>+F52-G52</f>
        <v>146958.07999999999</v>
      </c>
    </row>
    <row r="53" spans="1:11" ht="25.5" x14ac:dyDescent="0.2">
      <c r="A53" s="8">
        <v>2112</v>
      </c>
      <c r="B53" s="8">
        <v>2490</v>
      </c>
      <c r="C53" s="8" t="s">
        <v>96</v>
      </c>
      <c r="D53" s="7">
        <v>413280</v>
      </c>
      <c r="E53" s="7">
        <v>18603.72</v>
      </c>
      <c r="F53" s="6">
        <f>+D53+E53</f>
        <v>431883.72</v>
      </c>
      <c r="G53" s="7">
        <v>215759.81</v>
      </c>
      <c r="H53" s="7">
        <v>215759.81</v>
      </c>
      <c r="I53" s="7">
        <v>214243.63</v>
      </c>
      <c r="J53" s="7">
        <v>214243.63</v>
      </c>
      <c r="K53" s="6">
        <f>+F53-G53</f>
        <v>216123.90999999997</v>
      </c>
    </row>
    <row r="54" spans="1:11" ht="25.5" x14ac:dyDescent="0.2">
      <c r="A54" s="8">
        <v>2112</v>
      </c>
      <c r="B54" s="8">
        <v>2510</v>
      </c>
      <c r="C54" s="8" t="s">
        <v>95</v>
      </c>
      <c r="D54" s="7">
        <v>120100</v>
      </c>
      <c r="E54" s="7">
        <v>-14000</v>
      </c>
      <c r="F54" s="6">
        <f>+D54+E54</f>
        <v>106100</v>
      </c>
      <c r="G54" s="7">
        <v>20097.07</v>
      </c>
      <c r="H54" s="7">
        <v>20097.07</v>
      </c>
      <c r="I54" s="7">
        <v>20097.07</v>
      </c>
      <c r="J54" s="7">
        <v>20097.07</v>
      </c>
      <c r="K54" s="6">
        <f>+F54-G54</f>
        <v>86002.93</v>
      </c>
    </row>
    <row r="55" spans="1:11" ht="25.5" x14ac:dyDescent="0.2">
      <c r="A55" s="8">
        <v>2112</v>
      </c>
      <c r="B55" s="8">
        <v>2520</v>
      </c>
      <c r="C55" s="8" t="s">
        <v>94</v>
      </c>
      <c r="D55" s="7">
        <v>25100</v>
      </c>
      <c r="E55" s="7">
        <v>0</v>
      </c>
      <c r="F55" s="6">
        <f>+D55+E55</f>
        <v>25100</v>
      </c>
      <c r="G55" s="7">
        <v>827.44</v>
      </c>
      <c r="H55" s="7">
        <v>827.44</v>
      </c>
      <c r="I55" s="7">
        <v>827.44</v>
      </c>
      <c r="J55" s="7">
        <v>827.44</v>
      </c>
      <c r="K55" s="6">
        <f>+F55-G55</f>
        <v>24272.560000000001</v>
      </c>
    </row>
    <row r="56" spans="1:11" ht="25.5" x14ac:dyDescent="0.2">
      <c r="A56" s="8">
        <v>2112</v>
      </c>
      <c r="B56" s="8">
        <v>2530</v>
      </c>
      <c r="C56" s="8" t="s">
        <v>93</v>
      </c>
      <c r="D56" s="7">
        <v>94218</v>
      </c>
      <c r="E56" s="7">
        <v>-1696.64</v>
      </c>
      <c r="F56" s="6">
        <f>+D56+E56</f>
        <v>92521.36</v>
      </c>
      <c r="G56" s="7">
        <v>21235.24</v>
      </c>
      <c r="H56" s="7">
        <v>21235.24</v>
      </c>
      <c r="I56" s="7">
        <v>20685.23</v>
      </c>
      <c r="J56" s="7">
        <v>20685.23</v>
      </c>
      <c r="K56" s="6">
        <f>+F56-G56</f>
        <v>71286.12</v>
      </c>
    </row>
    <row r="57" spans="1:11" ht="25.5" x14ac:dyDescent="0.2">
      <c r="A57" s="8">
        <v>2112</v>
      </c>
      <c r="B57" s="8">
        <v>2540</v>
      </c>
      <c r="C57" s="8" t="s">
        <v>92</v>
      </c>
      <c r="D57" s="7">
        <v>10000</v>
      </c>
      <c r="E57" s="7">
        <v>-1000</v>
      </c>
      <c r="F57" s="6">
        <f>+D57+E57</f>
        <v>9000</v>
      </c>
      <c r="G57" s="7">
        <v>0</v>
      </c>
      <c r="H57" s="7">
        <v>0</v>
      </c>
      <c r="I57" s="7">
        <v>0</v>
      </c>
      <c r="J57" s="7">
        <v>0</v>
      </c>
      <c r="K57" s="6">
        <f>+F57-G57</f>
        <v>9000</v>
      </c>
    </row>
    <row r="58" spans="1:11" ht="25.5" x14ac:dyDescent="0.2">
      <c r="A58" s="8">
        <v>2112</v>
      </c>
      <c r="B58" s="8">
        <v>2550</v>
      </c>
      <c r="C58" s="8" t="s">
        <v>91</v>
      </c>
      <c r="D58" s="7">
        <v>35000</v>
      </c>
      <c r="E58" s="7">
        <v>-434.73</v>
      </c>
      <c r="F58" s="6">
        <f>+D58+E58</f>
        <v>34565.269999999997</v>
      </c>
      <c r="G58" s="7">
        <v>11168.42</v>
      </c>
      <c r="H58" s="7">
        <v>11168.42</v>
      </c>
      <c r="I58" s="7">
        <v>11168.42</v>
      </c>
      <c r="J58" s="7">
        <v>11168.42</v>
      </c>
      <c r="K58" s="6">
        <f>+F58-G58</f>
        <v>23396.85</v>
      </c>
    </row>
    <row r="59" spans="1:11" ht="25.5" x14ac:dyDescent="0.2">
      <c r="A59" s="8">
        <v>2112</v>
      </c>
      <c r="B59" s="8">
        <v>2560</v>
      </c>
      <c r="C59" s="8" t="s">
        <v>90</v>
      </c>
      <c r="D59" s="7">
        <v>3500</v>
      </c>
      <c r="E59" s="7">
        <v>28.5</v>
      </c>
      <c r="F59" s="6">
        <f>+D59+E59</f>
        <v>3528.5</v>
      </c>
      <c r="G59" s="7">
        <v>196.5</v>
      </c>
      <c r="H59" s="7">
        <v>196.5</v>
      </c>
      <c r="I59" s="7">
        <v>196.5</v>
      </c>
      <c r="J59" s="7">
        <v>196.5</v>
      </c>
      <c r="K59" s="6">
        <f>+F59-G59</f>
        <v>3332</v>
      </c>
    </row>
    <row r="60" spans="1:11" ht="25.5" x14ac:dyDescent="0.2">
      <c r="A60" s="8">
        <v>2112</v>
      </c>
      <c r="B60" s="8">
        <v>2590</v>
      </c>
      <c r="C60" s="8" t="s">
        <v>89</v>
      </c>
      <c r="D60" s="7">
        <v>30000</v>
      </c>
      <c r="E60" s="7">
        <v>-6279.12</v>
      </c>
      <c r="F60" s="6">
        <f>+D60+E60</f>
        <v>23720.880000000001</v>
      </c>
      <c r="G60" s="7">
        <v>3220.88</v>
      </c>
      <c r="H60" s="7">
        <v>3220.88</v>
      </c>
      <c r="I60" s="7">
        <v>3220.88</v>
      </c>
      <c r="J60" s="7">
        <v>3220.88</v>
      </c>
      <c r="K60" s="6">
        <f>+F60-G60</f>
        <v>20500</v>
      </c>
    </row>
    <row r="61" spans="1:11" ht="25.5" x14ac:dyDescent="0.2">
      <c r="A61" s="8">
        <v>2112</v>
      </c>
      <c r="B61" s="8">
        <v>2610</v>
      </c>
      <c r="C61" s="8" t="s">
        <v>88</v>
      </c>
      <c r="D61" s="7">
        <v>1518800</v>
      </c>
      <c r="E61" s="7">
        <v>15327.19</v>
      </c>
      <c r="F61" s="6">
        <f>+D61+E61</f>
        <v>1534127.19</v>
      </c>
      <c r="G61" s="7">
        <v>760030.05</v>
      </c>
      <c r="H61" s="7">
        <v>760030.05</v>
      </c>
      <c r="I61" s="7">
        <v>760030.05</v>
      </c>
      <c r="J61" s="7">
        <v>760030.05</v>
      </c>
      <c r="K61" s="6">
        <f>+F61-G61</f>
        <v>774097.1399999999</v>
      </c>
    </row>
    <row r="62" spans="1:11" ht="25.5" x14ac:dyDescent="0.2">
      <c r="A62" s="8">
        <v>2112</v>
      </c>
      <c r="B62" s="8">
        <v>2710</v>
      </c>
      <c r="C62" s="8" t="s">
        <v>87</v>
      </c>
      <c r="D62" s="7">
        <v>847540</v>
      </c>
      <c r="E62" s="7">
        <v>28889.35</v>
      </c>
      <c r="F62" s="6">
        <f>+D62+E62</f>
        <v>876429.35</v>
      </c>
      <c r="G62" s="7">
        <v>456281.89</v>
      </c>
      <c r="H62" s="7">
        <v>456281.89</v>
      </c>
      <c r="I62" s="7">
        <v>456281.89</v>
      </c>
      <c r="J62" s="7">
        <v>456281.89</v>
      </c>
      <c r="K62" s="6">
        <f>+F62-G62</f>
        <v>420147.45999999996</v>
      </c>
    </row>
    <row r="63" spans="1:11" ht="25.5" x14ac:dyDescent="0.2">
      <c r="A63" s="8">
        <v>2112</v>
      </c>
      <c r="B63" s="8">
        <v>2720</v>
      </c>
      <c r="C63" s="8" t="s">
        <v>86</v>
      </c>
      <c r="D63" s="7">
        <v>94950</v>
      </c>
      <c r="E63" s="7">
        <v>236</v>
      </c>
      <c r="F63" s="6">
        <f>+D63+E63</f>
        <v>95186</v>
      </c>
      <c r="G63" s="7">
        <v>2425.27</v>
      </c>
      <c r="H63" s="7">
        <v>2425.27</v>
      </c>
      <c r="I63" s="7">
        <v>2425.27</v>
      </c>
      <c r="J63" s="7">
        <v>2425.27</v>
      </c>
      <c r="K63" s="6">
        <f>+F63-G63</f>
        <v>92760.73</v>
      </c>
    </row>
    <row r="64" spans="1:11" ht="25.5" x14ac:dyDescent="0.2">
      <c r="A64" s="8">
        <v>2112</v>
      </c>
      <c r="B64" s="8">
        <v>2730</v>
      </c>
      <c r="C64" s="8" t="s">
        <v>85</v>
      </c>
      <c r="D64" s="7">
        <v>220500</v>
      </c>
      <c r="E64" s="7">
        <v>56744.71</v>
      </c>
      <c r="F64" s="6">
        <f>+D64+E64</f>
        <v>277244.71000000002</v>
      </c>
      <c r="G64" s="7">
        <v>196318.07999999999</v>
      </c>
      <c r="H64" s="7">
        <v>196318.07999999999</v>
      </c>
      <c r="I64" s="7">
        <v>196318.07999999999</v>
      </c>
      <c r="J64" s="7">
        <v>196318.07999999999</v>
      </c>
      <c r="K64" s="6">
        <f>+F64-G64</f>
        <v>80926.630000000034</v>
      </c>
    </row>
    <row r="65" spans="1:11" x14ac:dyDescent="0.2">
      <c r="A65" s="8">
        <v>2112</v>
      </c>
      <c r="B65" s="8">
        <v>2740</v>
      </c>
      <c r="C65" s="8" t="s">
        <v>84</v>
      </c>
      <c r="D65" s="7">
        <v>15500</v>
      </c>
      <c r="E65" s="7">
        <v>2423.4</v>
      </c>
      <c r="F65" s="6">
        <f>+D65+E65</f>
        <v>17923.400000000001</v>
      </c>
      <c r="G65" s="7">
        <v>2105.08</v>
      </c>
      <c r="H65" s="7">
        <v>2105.08</v>
      </c>
      <c r="I65" s="7">
        <v>2105.08</v>
      </c>
      <c r="J65" s="7">
        <v>2105.08</v>
      </c>
      <c r="K65" s="6">
        <f>+F65-G65</f>
        <v>15818.320000000002</v>
      </c>
    </row>
    <row r="66" spans="1:11" ht="25.5" x14ac:dyDescent="0.2">
      <c r="A66" s="8">
        <v>2112</v>
      </c>
      <c r="B66" s="8">
        <v>2910</v>
      </c>
      <c r="C66" s="8" t="s">
        <v>83</v>
      </c>
      <c r="D66" s="7">
        <v>245700</v>
      </c>
      <c r="E66" s="7">
        <v>-2039.46</v>
      </c>
      <c r="F66" s="6">
        <f>+D66+E66</f>
        <v>243660.54</v>
      </c>
      <c r="G66" s="7">
        <v>33598.410000000003</v>
      </c>
      <c r="H66" s="7">
        <v>33598.410000000003</v>
      </c>
      <c r="I66" s="7">
        <v>33598.410000000003</v>
      </c>
      <c r="J66" s="7">
        <v>33598.410000000003</v>
      </c>
      <c r="K66" s="6">
        <f>+F66-G66</f>
        <v>210062.13</v>
      </c>
    </row>
    <row r="67" spans="1:11" ht="25.5" x14ac:dyDescent="0.2">
      <c r="A67" s="8">
        <v>2112</v>
      </c>
      <c r="B67" s="8">
        <v>2920</v>
      </c>
      <c r="C67" s="8" t="s">
        <v>82</v>
      </c>
      <c r="D67" s="7">
        <v>113050</v>
      </c>
      <c r="E67" s="7">
        <v>-3251.32</v>
      </c>
      <c r="F67" s="6">
        <f>+D67+E67</f>
        <v>109798.68</v>
      </c>
      <c r="G67" s="7">
        <v>28563.82</v>
      </c>
      <c r="H67" s="7">
        <v>28563.82</v>
      </c>
      <c r="I67" s="7">
        <v>28563.82</v>
      </c>
      <c r="J67" s="7">
        <v>28563.82</v>
      </c>
      <c r="K67" s="6">
        <f>+F67-G67</f>
        <v>81234.859999999986</v>
      </c>
    </row>
    <row r="68" spans="1:11" ht="25.5" x14ac:dyDescent="0.2">
      <c r="A68" s="8">
        <v>2112</v>
      </c>
      <c r="B68" s="8">
        <v>2930</v>
      </c>
      <c r="C68" s="8" t="s">
        <v>81</v>
      </c>
      <c r="D68" s="7">
        <v>31000</v>
      </c>
      <c r="E68" s="7">
        <v>-1062.8499999999999</v>
      </c>
      <c r="F68" s="6">
        <f>+D68+E68</f>
        <v>29937.15</v>
      </c>
      <c r="G68" s="7">
        <v>1420.97</v>
      </c>
      <c r="H68" s="7">
        <v>1420.97</v>
      </c>
      <c r="I68" s="7">
        <v>1420.97</v>
      </c>
      <c r="J68" s="7">
        <v>1420.97</v>
      </c>
      <c r="K68" s="6">
        <f>+F68-G68</f>
        <v>28516.18</v>
      </c>
    </row>
    <row r="69" spans="1:11" ht="25.5" x14ac:dyDescent="0.2">
      <c r="A69" s="8">
        <v>2112</v>
      </c>
      <c r="B69" s="8">
        <v>2940</v>
      </c>
      <c r="C69" s="8" t="s">
        <v>80</v>
      </c>
      <c r="D69" s="7">
        <v>413500</v>
      </c>
      <c r="E69" s="7">
        <v>-19526.07</v>
      </c>
      <c r="F69" s="6">
        <f>+D69+E69</f>
        <v>393973.93</v>
      </c>
      <c r="G69" s="7">
        <v>41316.46</v>
      </c>
      <c r="H69" s="7">
        <v>41316.46</v>
      </c>
      <c r="I69" s="7">
        <v>41316.46</v>
      </c>
      <c r="J69" s="7">
        <v>41316.46</v>
      </c>
      <c r="K69" s="6">
        <f>+F69-G69</f>
        <v>352657.47</v>
      </c>
    </row>
    <row r="70" spans="1:11" ht="25.5" x14ac:dyDescent="0.2">
      <c r="A70" s="8">
        <v>2112</v>
      </c>
      <c r="B70" s="8">
        <v>2950</v>
      </c>
      <c r="C70" s="8" t="s">
        <v>79</v>
      </c>
      <c r="D70" s="7">
        <v>40000</v>
      </c>
      <c r="E70" s="7">
        <v>-18867.7</v>
      </c>
      <c r="F70" s="6">
        <f>+D70+E70</f>
        <v>21132.3</v>
      </c>
      <c r="G70" s="7">
        <v>0</v>
      </c>
      <c r="H70" s="7">
        <v>0</v>
      </c>
      <c r="I70" s="7">
        <v>0</v>
      </c>
      <c r="J70" s="7">
        <v>0</v>
      </c>
      <c r="K70" s="6">
        <f>+F70-G70</f>
        <v>21132.3</v>
      </c>
    </row>
    <row r="71" spans="1:11" ht="25.5" x14ac:dyDescent="0.2">
      <c r="A71" s="8">
        <v>2112</v>
      </c>
      <c r="B71" s="8">
        <v>2960</v>
      </c>
      <c r="C71" s="8" t="s">
        <v>78</v>
      </c>
      <c r="D71" s="7">
        <v>121450</v>
      </c>
      <c r="E71" s="7">
        <v>285.95999999999998</v>
      </c>
      <c r="F71" s="6">
        <f>+D71+E71</f>
        <v>121735.96</v>
      </c>
      <c r="G71" s="7">
        <v>37341.79</v>
      </c>
      <c r="H71" s="7">
        <v>37341.79</v>
      </c>
      <c r="I71" s="7">
        <v>37341.79</v>
      </c>
      <c r="J71" s="7">
        <v>37341.79</v>
      </c>
      <c r="K71" s="6">
        <f>+F71-G71</f>
        <v>84394.170000000013</v>
      </c>
    </row>
    <row r="72" spans="1:11" ht="25.5" x14ac:dyDescent="0.2">
      <c r="A72" s="8">
        <v>2112</v>
      </c>
      <c r="B72" s="8">
        <v>2980</v>
      </c>
      <c r="C72" s="8" t="s">
        <v>77</v>
      </c>
      <c r="D72" s="7">
        <v>54959</v>
      </c>
      <c r="E72" s="7">
        <v>-3961.33</v>
      </c>
      <c r="F72" s="6">
        <f>+D72+E72</f>
        <v>50997.67</v>
      </c>
      <c r="G72" s="7">
        <v>7831.6</v>
      </c>
      <c r="H72" s="7">
        <v>7831.6</v>
      </c>
      <c r="I72" s="7">
        <v>7831.6</v>
      </c>
      <c r="J72" s="7">
        <v>7831.6</v>
      </c>
      <c r="K72" s="6">
        <f>+F72-G72</f>
        <v>43166.07</v>
      </c>
    </row>
    <row r="73" spans="1:11" ht="25.5" x14ac:dyDescent="0.2">
      <c r="A73" s="8">
        <v>2112</v>
      </c>
      <c r="B73" s="8">
        <v>2990</v>
      </c>
      <c r="C73" s="8" t="s">
        <v>76</v>
      </c>
      <c r="D73" s="7">
        <v>33000</v>
      </c>
      <c r="E73" s="7">
        <v>-22424.080000000002</v>
      </c>
      <c r="F73" s="6">
        <f>+D73+E73</f>
        <v>10575.919999999998</v>
      </c>
      <c r="G73" s="7">
        <v>2515.92</v>
      </c>
      <c r="H73" s="7">
        <v>2515.92</v>
      </c>
      <c r="I73" s="7">
        <v>2515.92</v>
      </c>
      <c r="J73" s="7">
        <v>2515.92</v>
      </c>
      <c r="K73" s="6">
        <f>+F73-G73</f>
        <v>8059.9999999999982</v>
      </c>
    </row>
    <row r="74" spans="1:11" x14ac:dyDescent="0.2">
      <c r="A74" s="8">
        <v>2112</v>
      </c>
      <c r="B74" s="8">
        <v>3110</v>
      </c>
      <c r="C74" s="8" t="s">
        <v>75</v>
      </c>
      <c r="D74" s="7">
        <v>4197638</v>
      </c>
      <c r="E74" s="7">
        <v>0</v>
      </c>
      <c r="F74" s="6">
        <f>+D74+E74</f>
        <v>4197638</v>
      </c>
      <c r="G74" s="7">
        <v>1653866.12</v>
      </c>
      <c r="H74" s="7">
        <v>1653866.12</v>
      </c>
      <c r="I74" s="7">
        <v>1594522.12</v>
      </c>
      <c r="J74" s="7">
        <v>1594522.12</v>
      </c>
      <c r="K74" s="6">
        <f>+F74-G74</f>
        <v>2543771.88</v>
      </c>
    </row>
    <row r="75" spans="1:11" x14ac:dyDescent="0.2">
      <c r="A75" s="8">
        <v>2112</v>
      </c>
      <c r="B75" s="8">
        <v>3120</v>
      </c>
      <c r="C75" s="8" t="s">
        <v>74</v>
      </c>
      <c r="D75" s="7">
        <v>23500</v>
      </c>
      <c r="E75" s="7">
        <v>0</v>
      </c>
      <c r="F75" s="6">
        <f>+D75+E75</f>
        <v>23500</v>
      </c>
      <c r="G75" s="7">
        <v>6844.62</v>
      </c>
      <c r="H75" s="7">
        <v>6844.62</v>
      </c>
      <c r="I75" s="7">
        <v>6844.62</v>
      </c>
      <c r="J75" s="7">
        <v>6844.62</v>
      </c>
      <c r="K75" s="6">
        <f>+F75-G75</f>
        <v>16655.38</v>
      </c>
    </row>
    <row r="76" spans="1:11" x14ac:dyDescent="0.2">
      <c r="A76" s="8">
        <v>2112</v>
      </c>
      <c r="B76" s="8">
        <v>3130</v>
      </c>
      <c r="C76" s="8" t="s">
        <v>73</v>
      </c>
      <c r="D76" s="7">
        <v>331458</v>
      </c>
      <c r="E76" s="7">
        <v>0</v>
      </c>
      <c r="F76" s="6">
        <f>+D76+E76</f>
        <v>331458</v>
      </c>
      <c r="G76" s="7">
        <v>88083.05</v>
      </c>
      <c r="H76" s="7">
        <v>88083.05</v>
      </c>
      <c r="I76" s="7">
        <v>88083.05</v>
      </c>
      <c r="J76" s="7">
        <v>88083.05</v>
      </c>
      <c r="K76" s="6">
        <f>+F76-G76</f>
        <v>243374.95</v>
      </c>
    </row>
    <row r="77" spans="1:11" ht="25.5" x14ac:dyDescent="0.2">
      <c r="A77" s="8">
        <v>2112</v>
      </c>
      <c r="B77" s="8">
        <v>3140</v>
      </c>
      <c r="C77" s="8" t="s">
        <v>72</v>
      </c>
      <c r="D77" s="7">
        <v>1494520</v>
      </c>
      <c r="E77" s="7">
        <v>-1414</v>
      </c>
      <c r="F77" s="6">
        <f>+D77+E77</f>
        <v>1493106</v>
      </c>
      <c r="G77" s="7">
        <v>537361.51</v>
      </c>
      <c r="H77" s="7">
        <v>537361.51</v>
      </c>
      <c r="I77" s="7">
        <v>526461.4</v>
      </c>
      <c r="J77" s="7">
        <v>526461.4</v>
      </c>
      <c r="K77" s="6">
        <f>+F77-G77</f>
        <v>955744.49</v>
      </c>
    </row>
    <row r="78" spans="1:11" x14ac:dyDescent="0.2">
      <c r="A78" s="8">
        <v>2112</v>
      </c>
      <c r="B78" s="8">
        <v>3150</v>
      </c>
      <c r="C78" s="8" t="s">
        <v>71</v>
      </c>
      <c r="D78" s="7">
        <v>0</v>
      </c>
      <c r="E78" s="7">
        <v>7426.89</v>
      </c>
      <c r="F78" s="6">
        <f>+D78+E78</f>
        <v>7426.89</v>
      </c>
      <c r="G78" s="7">
        <v>7426.89</v>
      </c>
      <c r="H78" s="7">
        <v>7426.89</v>
      </c>
      <c r="I78" s="7">
        <v>7426.89</v>
      </c>
      <c r="J78" s="7">
        <v>7426.89</v>
      </c>
      <c r="K78" s="6">
        <f>+F78-G78</f>
        <v>0</v>
      </c>
    </row>
    <row r="79" spans="1:11" ht="25.5" x14ac:dyDescent="0.2">
      <c r="A79" s="8">
        <v>2112</v>
      </c>
      <c r="B79" s="8">
        <v>3160</v>
      </c>
      <c r="C79" s="8" t="s">
        <v>70</v>
      </c>
      <c r="D79" s="7">
        <v>26200</v>
      </c>
      <c r="E79" s="7">
        <v>0</v>
      </c>
      <c r="F79" s="6">
        <f>+D79+E79</f>
        <v>26200</v>
      </c>
      <c r="G79" s="7">
        <v>0</v>
      </c>
      <c r="H79" s="7">
        <v>0</v>
      </c>
      <c r="I79" s="7">
        <v>0</v>
      </c>
      <c r="J79" s="7">
        <v>0</v>
      </c>
      <c r="K79" s="6">
        <f>+F79-G79</f>
        <v>26200</v>
      </c>
    </row>
    <row r="80" spans="1:11" ht="25.5" x14ac:dyDescent="0.2">
      <c r="A80" s="8">
        <v>2112</v>
      </c>
      <c r="B80" s="8">
        <v>3170</v>
      </c>
      <c r="C80" s="8" t="s">
        <v>69</v>
      </c>
      <c r="D80" s="7">
        <v>280000</v>
      </c>
      <c r="E80" s="7">
        <v>-2262.12</v>
      </c>
      <c r="F80" s="6">
        <f>+D80+E80</f>
        <v>277737.88</v>
      </c>
      <c r="G80" s="7">
        <v>59160</v>
      </c>
      <c r="H80" s="7">
        <v>59160</v>
      </c>
      <c r="I80" s="7">
        <v>59160</v>
      </c>
      <c r="J80" s="7">
        <v>59160</v>
      </c>
      <c r="K80" s="6">
        <f>+F80-G80</f>
        <v>218577.88</v>
      </c>
    </row>
    <row r="81" spans="1:11" ht="25.5" x14ac:dyDescent="0.2">
      <c r="A81" s="8">
        <v>2112</v>
      </c>
      <c r="B81" s="8">
        <v>3180</v>
      </c>
      <c r="C81" s="8" t="s">
        <v>68</v>
      </c>
      <c r="D81" s="7">
        <v>41610</v>
      </c>
      <c r="E81" s="7">
        <v>2958.95</v>
      </c>
      <c r="F81" s="6">
        <f>+D81+E81</f>
        <v>44568.95</v>
      </c>
      <c r="G81" s="7">
        <v>7965.98</v>
      </c>
      <c r="H81" s="7">
        <v>7965.98</v>
      </c>
      <c r="I81" s="7">
        <v>7965.98</v>
      </c>
      <c r="J81" s="7">
        <v>7965.98</v>
      </c>
      <c r="K81" s="6">
        <f>+F81-G81</f>
        <v>36602.97</v>
      </c>
    </row>
    <row r="82" spans="1:11" ht="25.5" x14ac:dyDescent="0.2">
      <c r="A82" s="8">
        <v>2112</v>
      </c>
      <c r="B82" s="8">
        <v>3190</v>
      </c>
      <c r="C82" s="8" t="s">
        <v>67</v>
      </c>
      <c r="D82" s="7">
        <v>314146</v>
      </c>
      <c r="E82" s="7">
        <v>-7709.72</v>
      </c>
      <c r="F82" s="6">
        <f>+D82+E82</f>
        <v>306436.28000000003</v>
      </c>
      <c r="G82" s="7">
        <v>80616.039999999994</v>
      </c>
      <c r="H82" s="7">
        <v>80616.039999999994</v>
      </c>
      <c r="I82" s="7">
        <v>80616.039999999994</v>
      </c>
      <c r="J82" s="7">
        <v>80616.039999999994</v>
      </c>
      <c r="K82" s="6">
        <f>+F82-G82</f>
        <v>225820.24000000005</v>
      </c>
    </row>
    <row r="83" spans="1:11" ht="25.5" x14ac:dyDescent="0.2">
      <c r="A83" s="8">
        <v>2112</v>
      </c>
      <c r="B83" s="8">
        <v>3220</v>
      </c>
      <c r="C83" s="8" t="s">
        <v>66</v>
      </c>
      <c r="D83" s="7">
        <v>39500</v>
      </c>
      <c r="E83" s="7">
        <v>-13449.01</v>
      </c>
      <c r="F83" s="6">
        <f>+D83+E83</f>
        <v>26050.989999999998</v>
      </c>
      <c r="G83" s="7">
        <v>2000</v>
      </c>
      <c r="H83" s="7">
        <v>2000</v>
      </c>
      <c r="I83" s="7">
        <v>2000</v>
      </c>
      <c r="J83" s="7">
        <v>2000</v>
      </c>
      <c r="K83" s="6">
        <f>+F83-G83</f>
        <v>24050.989999999998</v>
      </c>
    </row>
    <row r="84" spans="1:11" ht="25.5" x14ac:dyDescent="0.2">
      <c r="A84" s="8">
        <v>2112</v>
      </c>
      <c r="B84" s="8">
        <v>3230</v>
      </c>
      <c r="C84" s="8" t="s">
        <v>65</v>
      </c>
      <c r="D84" s="7">
        <v>130500</v>
      </c>
      <c r="E84" s="7">
        <v>0</v>
      </c>
      <c r="F84" s="6">
        <f>+D84+E84</f>
        <v>130500</v>
      </c>
      <c r="G84" s="7">
        <v>42073.2</v>
      </c>
      <c r="H84" s="7">
        <v>42073.2</v>
      </c>
      <c r="I84" s="7">
        <v>42073.2</v>
      </c>
      <c r="J84" s="7">
        <v>42073.2</v>
      </c>
      <c r="K84" s="6">
        <f>+F84-G84</f>
        <v>88426.8</v>
      </c>
    </row>
    <row r="85" spans="1:11" ht="25.5" x14ac:dyDescent="0.2">
      <c r="A85" s="8">
        <v>2112</v>
      </c>
      <c r="B85" s="8">
        <v>3250</v>
      </c>
      <c r="C85" s="8" t="s">
        <v>64</v>
      </c>
      <c r="D85" s="7">
        <v>85835</v>
      </c>
      <c r="E85" s="7">
        <v>1500</v>
      </c>
      <c r="F85" s="6">
        <f>+D85+E85</f>
        <v>87335</v>
      </c>
      <c r="G85" s="7">
        <v>30120</v>
      </c>
      <c r="H85" s="7">
        <v>30120</v>
      </c>
      <c r="I85" s="7">
        <v>30120</v>
      </c>
      <c r="J85" s="7">
        <v>30120</v>
      </c>
      <c r="K85" s="6">
        <f>+F85-G85</f>
        <v>57215</v>
      </c>
    </row>
    <row r="86" spans="1:11" ht="25.5" x14ac:dyDescent="0.2">
      <c r="A86" s="8">
        <v>2112</v>
      </c>
      <c r="B86" s="8">
        <v>3260</v>
      </c>
      <c r="C86" s="8" t="s">
        <v>63</v>
      </c>
      <c r="D86" s="7">
        <v>15000</v>
      </c>
      <c r="E86" s="7">
        <v>0</v>
      </c>
      <c r="F86" s="6">
        <f>+D86+E86</f>
        <v>15000</v>
      </c>
      <c r="G86" s="7">
        <v>0</v>
      </c>
      <c r="H86" s="7">
        <v>0</v>
      </c>
      <c r="I86" s="7">
        <v>0</v>
      </c>
      <c r="J86" s="7">
        <v>0</v>
      </c>
      <c r="K86" s="6">
        <f>+F86-G86</f>
        <v>15000</v>
      </c>
    </row>
    <row r="87" spans="1:11" ht="25.5" x14ac:dyDescent="0.2">
      <c r="A87" s="8">
        <v>2112</v>
      </c>
      <c r="B87" s="8">
        <v>3270</v>
      </c>
      <c r="C87" s="8" t="s">
        <v>62</v>
      </c>
      <c r="D87" s="7">
        <v>0</v>
      </c>
      <c r="E87" s="7">
        <v>34316.33</v>
      </c>
      <c r="F87" s="6">
        <f>+D87+E87</f>
        <v>34316.33</v>
      </c>
      <c r="G87" s="7">
        <v>34316.33</v>
      </c>
      <c r="H87" s="7">
        <v>34316.33</v>
      </c>
      <c r="I87" s="7">
        <v>34316.33</v>
      </c>
      <c r="J87" s="7">
        <v>34316.33</v>
      </c>
      <c r="K87" s="6">
        <f>+F87-G87</f>
        <v>0</v>
      </c>
    </row>
    <row r="88" spans="1:11" ht="25.5" x14ac:dyDescent="0.2">
      <c r="A88" s="8">
        <v>2112</v>
      </c>
      <c r="B88" s="8">
        <v>3290</v>
      </c>
      <c r="C88" s="8" t="s">
        <v>61</v>
      </c>
      <c r="D88" s="7">
        <v>1272524</v>
      </c>
      <c r="E88" s="7">
        <v>-184780.24</v>
      </c>
      <c r="F88" s="6">
        <f>+D88+E88</f>
        <v>1087743.76</v>
      </c>
      <c r="G88" s="7">
        <v>575515.67000000004</v>
      </c>
      <c r="H88" s="7">
        <v>575515.67000000004</v>
      </c>
      <c r="I88" s="7">
        <v>575515.67000000004</v>
      </c>
      <c r="J88" s="7">
        <v>575515.67000000004</v>
      </c>
      <c r="K88" s="6">
        <f>+F88-G88</f>
        <v>512228.08999999997</v>
      </c>
    </row>
    <row r="89" spans="1:11" ht="25.5" x14ac:dyDescent="0.2">
      <c r="A89" s="8">
        <v>2112</v>
      </c>
      <c r="B89" s="8">
        <v>3310</v>
      </c>
      <c r="C89" s="8" t="s">
        <v>60</v>
      </c>
      <c r="D89" s="7">
        <v>1069408</v>
      </c>
      <c r="E89" s="7">
        <v>-132000</v>
      </c>
      <c r="F89" s="6">
        <f>+D89+E89</f>
        <v>937408</v>
      </c>
      <c r="G89" s="7">
        <v>275954.96000000002</v>
      </c>
      <c r="H89" s="7">
        <v>275954.96000000002</v>
      </c>
      <c r="I89" s="7">
        <v>275954.96000000002</v>
      </c>
      <c r="J89" s="7">
        <v>275954.96000000002</v>
      </c>
      <c r="K89" s="6">
        <f>+F89-G89</f>
        <v>661453.04</v>
      </c>
    </row>
    <row r="90" spans="1:11" ht="25.5" x14ac:dyDescent="0.2">
      <c r="A90" s="8">
        <v>2112</v>
      </c>
      <c r="B90" s="8">
        <v>3320</v>
      </c>
      <c r="C90" s="8" t="s">
        <v>59</v>
      </c>
      <c r="D90" s="7">
        <v>300000</v>
      </c>
      <c r="E90" s="7">
        <v>0</v>
      </c>
      <c r="F90" s="6">
        <f>+D90+E90</f>
        <v>300000</v>
      </c>
      <c r="G90" s="7">
        <v>55993.2</v>
      </c>
      <c r="H90" s="7">
        <v>55993.2</v>
      </c>
      <c r="I90" s="7">
        <v>55993.2</v>
      </c>
      <c r="J90" s="7">
        <v>55993.2</v>
      </c>
      <c r="K90" s="6">
        <f>+F90-G90</f>
        <v>244006.8</v>
      </c>
    </row>
    <row r="91" spans="1:11" ht="25.5" x14ac:dyDescent="0.2">
      <c r="A91" s="8">
        <v>2112</v>
      </c>
      <c r="B91" s="8">
        <v>3330</v>
      </c>
      <c r="C91" s="8" t="s">
        <v>58</v>
      </c>
      <c r="D91" s="7">
        <v>590150</v>
      </c>
      <c r="E91" s="7">
        <v>-16288</v>
      </c>
      <c r="F91" s="6">
        <f>+D91+E91</f>
        <v>573862</v>
      </c>
      <c r="G91" s="7">
        <v>253254.86</v>
      </c>
      <c r="H91" s="7">
        <v>253254.86</v>
      </c>
      <c r="I91" s="7">
        <v>253254.86</v>
      </c>
      <c r="J91" s="7">
        <v>253254.86</v>
      </c>
      <c r="K91" s="6">
        <f>+F91-G91</f>
        <v>320607.14</v>
      </c>
    </row>
    <row r="92" spans="1:11" ht="25.5" x14ac:dyDescent="0.2">
      <c r="A92" s="8">
        <v>2112</v>
      </c>
      <c r="B92" s="8">
        <v>3340</v>
      </c>
      <c r="C92" s="8" t="s">
        <v>57</v>
      </c>
      <c r="D92" s="7">
        <v>1240000</v>
      </c>
      <c r="E92" s="7">
        <v>-301136</v>
      </c>
      <c r="F92" s="6">
        <f>+D92+E92</f>
        <v>938864</v>
      </c>
      <c r="G92" s="7">
        <v>286556.28999999998</v>
      </c>
      <c r="H92" s="7">
        <v>286556.28999999998</v>
      </c>
      <c r="I92" s="7">
        <v>286556.28999999998</v>
      </c>
      <c r="J92" s="7">
        <v>286556.28999999998</v>
      </c>
      <c r="K92" s="6">
        <f>+F92-G92</f>
        <v>652307.71</v>
      </c>
    </row>
    <row r="93" spans="1:11" ht="25.5" x14ac:dyDescent="0.2">
      <c r="A93" s="8">
        <v>2112</v>
      </c>
      <c r="B93" s="8">
        <v>3360</v>
      </c>
      <c r="C93" s="8" t="s">
        <v>56</v>
      </c>
      <c r="D93" s="7">
        <v>841111</v>
      </c>
      <c r="E93" s="7">
        <v>64468</v>
      </c>
      <c r="F93" s="6">
        <f>+D93+E93</f>
        <v>905579</v>
      </c>
      <c r="G93" s="7">
        <v>317085.34999999998</v>
      </c>
      <c r="H93" s="7">
        <v>317085.34999999998</v>
      </c>
      <c r="I93" s="7">
        <v>320600.71000000002</v>
      </c>
      <c r="J93" s="7">
        <v>320600.71000000002</v>
      </c>
      <c r="K93" s="6">
        <f>+F93-G93</f>
        <v>588493.65</v>
      </c>
    </row>
    <row r="94" spans="1:11" ht="25.5" x14ac:dyDescent="0.2">
      <c r="A94" s="8">
        <v>2112</v>
      </c>
      <c r="B94" s="8">
        <v>3370</v>
      </c>
      <c r="C94" s="8" t="s">
        <v>55</v>
      </c>
      <c r="D94" s="7">
        <v>15000</v>
      </c>
      <c r="E94" s="7">
        <v>0</v>
      </c>
      <c r="F94" s="6">
        <f>+D94+E94</f>
        <v>15000</v>
      </c>
      <c r="G94" s="7">
        <v>2860.56</v>
      </c>
      <c r="H94" s="7">
        <v>2860.56</v>
      </c>
      <c r="I94" s="7">
        <v>2860.56</v>
      </c>
      <c r="J94" s="7">
        <v>2860.56</v>
      </c>
      <c r="K94" s="6">
        <f>+F94-G94</f>
        <v>12139.44</v>
      </c>
    </row>
    <row r="95" spans="1:11" ht="25.5" x14ac:dyDescent="0.2">
      <c r="A95" s="8">
        <v>2112</v>
      </c>
      <c r="B95" s="8">
        <v>3380</v>
      </c>
      <c r="C95" s="8" t="s">
        <v>54</v>
      </c>
      <c r="D95" s="7">
        <v>4437413</v>
      </c>
      <c r="E95" s="7">
        <v>116704.66</v>
      </c>
      <c r="F95" s="6">
        <f>+D95+E95</f>
        <v>4554117.66</v>
      </c>
      <c r="G95" s="7">
        <v>2149988.33</v>
      </c>
      <c r="H95" s="7">
        <v>2149988.33</v>
      </c>
      <c r="I95" s="7">
        <v>1290565.9099999999</v>
      </c>
      <c r="J95" s="7">
        <v>1290565.9099999999</v>
      </c>
      <c r="K95" s="6">
        <f>+F95-G95</f>
        <v>2404129.33</v>
      </c>
    </row>
    <row r="96" spans="1:11" ht="25.5" x14ac:dyDescent="0.2">
      <c r="A96" s="8">
        <v>2112</v>
      </c>
      <c r="B96" s="8">
        <v>3390</v>
      </c>
      <c r="C96" s="8" t="s">
        <v>53</v>
      </c>
      <c r="D96" s="7">
        <v>3560291</v>
      </c>
      <c r="E96" s="7">
        <v>175861.69</v>
      </c>
      <c r="F96" s="6">
        <f>+D96+E96</f>
        <v>3736152.69</v>
      </c>
      <c r="G96" s="7">
        <v>1234462.33</v>
      </c>
      <c r="H96" s="7">
        <v>1234462.33</v>
      </c>
      <c r="I96" s="7">
        <v>1229562.33</v>
      </c>
      <c r="J96" s="7">
        <v>1229562.33</v>
      </c>
      <c r="K96" s="6">
        <f>+F96-G96</f>
        <v>2501690.36</v>
      </c>
    </row>
    <row r="97" spans="1:11" ht="25.5" x14ac:dyDescent="0.2">
      <c r="A97" s="8">
        <v>2112</v>
      </c>
      <c r="B97" s="8">
        <v>3410</v>
      </c>
      <c r="C97" s="8" t="s">
        <v>52</v>
      </c>
      <c r="D97" s="7">
        <v>472955</v>
      </c>
      <c r="E97" s="7">
        <v>184045.61</v>
      </c>
      <c r="F97" s="6">
        <f>+D97+E97</f>
        <v>657000.61</v>
      </c>
      <c r="G97" s="7">
        <v>531896.81999999995</v>
      </c>
      <c r="H97" s="7">
        <v>531896.81999999995</v>
      </c>
      <c r="I97" s="7">
        <v>531896.81999999995</v>
      </c>
      <c r="J97" s="7">
        <v>531896.81999999995</v>
      </c>
      <c r="K97" s="6">
        <f>+F97-G97</f>
        <v>125103.79000000004</v>
      </c>
    </row>
    <row r="98" spans="1:11" ht="25.5" x14ac:dyDescent="0.2">
      <c r="A98" s="8">
        <v>2112</v>
      </c>
      <c r="B98" s="8">
        <v>3440</v>
      </c>
      <c r="C98" s="8" t="s">
        <v>51</v>
      </c>
      <c r="D98" s="7">
        <v>0</v>
      </c>
      <c r="E98" s="7">
        <v>600</v>
      </c>
      <c r="F98" s="6">
        <f>+D98+E98</f>
        <v>600</v>
      </c>
      <c r="G98" s="7">
        <v>600</v>
      </c>
      <c r="H98" s="7">
        <v>600</v>
      </c>
      <c r="I98" s="7">
        <v>600</v>
      </c>
      <c r="J98" s="7">
        <v>600</v>
      </c>
      <c r="K98" s="6">
        <f>+F98-G98</f>
        <v>0</v>
      </c>
    </row>
    <row r="99" spans="1:11" ht="25.5" x14ac:dyDescent="0.2">
      <c r="A99" s="8">
        <v>2112</v>
      </c>
      <c r="B99" s="8">
        <v>3450</v>
      </c>
      <c r="C99" s="8" t="s">
        <v>50</v>
      </c>
      <c r="D99" s="7">
        <v>1510000</v>
      </c>
      <c r="E99" s="7">
        <v>0</v>
      </c>
      <c r="F99" s="6">
        <f>+D99+E99</f>
        <v>1510000</v>
      </c>
      <c r="G99" s="7">
        <v>282498.8</v>
      </c>
      <c r="H99" s="7">
        <v>282498.8</v>
      </c>
      <c r="I99" s="7">
        <v>282498.8</v>
      </c>
      <c r="J99" s="7">
        <v>282498.8</v>
      </c>
      <c r="K99" s="6">
        <f>+F99-G99</f>
        <v>1227501.2</v>
      </c>
    </row>
    <row r="100" spans="1:11" x14ac:dyDescent="0.2">
      <c r="A100" s="8">
        <v>2112</v>
      </c>
      <c r="B100" s="8">
        <v>3470</v>
      </c>
      <c r="C100" s="8" t="s">
        <v>49</v>
      </c>
      <c r="D100" s="7">
        <v>148925</v>
      </c>
      <c r="E100" s="7">
        <v>-8732</v>
      </c>
      <c r="F100" s="6">
        <f>+D100+E100</f>
        <v>140193</v>
      </c>
      <c r="G100" s="7">
        <v>20261</v>
      </c>
      <c r="H100" s="7">
        <v>20261</v>
      </c>
      <c r="I100" s="7">
        <v>20261</v>
      </c>
      <c r="J100" s="7">
        <v>20261</v>
      </c>
      <c r="K100" s="6">
        <f>+F100-G100</f>
        <v>119932</v>
      </c>
    </row>
    <row r="101" spans="1:11" ht="25.5" x14ac:dyDescent="0.2">
      <c r="A101" s="8">
        <v>2112</v>
      </c>
      <c r="B101" s="8">
        <v>3490</v>
      </c>
      <c r="C101" s="8" t="s">
        <v>48</v>
      </c>
      <c r="D101" s="7">
        <v>46000</v>
      </c>
      <c r="E101" s="7">
        <v>-1500</v>
      </c>
      <c r="F101" s="6">
        <f>+D101+E101</f>
        <v>44500</v>
      </c>
      <c r="G101" s="7">
        <v>0</v>
      </c>
      <c r="H101" s="7">
        <v>0</v>
      </c>
      <c r="I101" s="7">
        <v>0</v>
      </c>
      <c r="J101" s="7">
        <v>0</v>
      </c>
      <c r="K101" s="6">
        <f>+F101-G101</f>
        <v>44500</v>
      </c>
    </row>
    <row r="102" spans="1:11" ht="25.5" x14ac:dyDescent="0.2">
      <c r="A102" s="8">
        <v>2112</v>
      </c>
      <c r="B102" s="8">
        <v>3510</v>
      </c>
      <c r="C102" s="8" t="s">
        <v>47</v>
      </c>
      <c r="D102" s="7">
        <v>1668593</v>
      </c>
      <c r="E102" s="7">
        <v>178803.92</v>
      </c>
      <c r="F102" s="6">
        <f>+D102+E102</f>
        <v>1847396.92</v>
      </c>
      <c r="G102" s="7">
        <v>1026669.79</v>
      </c>
      <c r="H102" s="7">
        <v>1026669.79</v>
      </c>
      <c r="I102" s="7">
        <v>1026440.32</v>
      </c>
      <c r="J102" s="7">
        <v>1026440.32</v>
      </c>
      <c r="K102" s="6">
        <f>+F102-G102</f>
        <v>820727.12999999989</v>
      </c>
    </row>
    <row r="103" spans="1:11" ht="25.5" x14ac:dyDescent="0.2">
      <c r="A103" s="8">
        <v>2112</v>
      </c>
      <c r="B103" s="8">
        <v>3520</v>
      </c>
      <c r="C103" s="8" t="s">
        <v>46</v>
      </c>
      <c r="D103" s="7">
        <v>387000</v>
      </c>
      <c r="E103" s="7">
        <v>590.59</v>
      </c>
      <c r="F103" s="6">
        <f>+D103+E103</f>
        <v>387590.59</v>
      </c>
      <c r="G103" s="7">
        <v>49761.23</v>
      </c>
      <c r="H103" s="7">
        <v>49761.23</v>
      </c>
      <c r="I103" s="7">
        <v>49761.23</v>
      </c>
      <c r="J103" s="7">
        <v>49761.23</v>
      </c>
      <c r="K103" s="6">
        <f>+F103-G103</f>
        <v>337829.36000000004</v>
      </c>
    </row>
    <row r="104" spans="1:11" ht="25.5" x14ac:dyDescent="0.2">
      <c r="A104" s="8">
        <v>2112</v>
      </c>
      <c r="B104" s="8">
        <v>3530</v>
      </c>
      <c r="C104" s="8" t="s">
        <v>45</v>
      </c>
      <c r="D104" s="7">
        <v>519704</v>
      </c>
      <c r="E104" s="7">
        <v>-17030</v>
      </c>
      <c r="F104" s="6">
        <f>+D104+E104</f>
        <v>502674</v>
      </c>
      <c r="G104" s="7">
        <v>91319.47</v>
      </c>
      <c r="H104" s="7">
        <v>91319.47</v>
      </c>
      <c r="I104" s="7">
        <v>91319.47</v>
      </c>
      <c r="J104" s="7">
        <v>91319.47</v>
      </c>
      <c r="K104" s="6">
        <f>+F104-G104</f>
        <v>411354.53</v>
      </c>
    </row>
    <row r="105" spans="1:11" ht="25.5" x14ac:dyDescent="0.2">
      <c r="A105" s="8">
        <v>2112</v>
      </c>
      <c r="B105" s="8">
        <v>3540</v>
      </c>
      <c r="C105" s="8" t="s">
        <v>45</v>
      </c>
      <c r="D105" s="7">
        <v>100000</v>
      </c>
      <c r="E105" s="7">
        <v>0</v>
      </c>
      <c r="F105" s="6">
        <f>+D105+E105</f>
        <v>100000</v>
      </c>
      <c r="G105" s="7">
        <v>25852.01</v>
      </c>
      <c r="H105" s="7">
        <v>25852.01</v>
      </c>
      <c r="I105" s="7">
        <v>25852.01</v>
      </c>
      <c r="J105" s="7">
        <v>25852.01</v>
      </c>
      <c r="K105" s="6">
        <f>+F105-G105</f>
        <v>74147.990000000005</v>
      </c>
    </row>
    <row r="106" spans="1:11" ht="25.5" x14ac:dyDescent="0.2">
      <c r="A106" s="8">
        <v>2112</v>
      </c>
      <c r="B106" s="8">
        <v>3550</v>
      </c>
      <c r="C106" s="8" t="s">
        <v>44</v>
      </c>
      <c r="D106" s="7">
        <v>468451</v>
      </c>
      <c r="E106" s="7">
        <v>-23582.560000000001</v>
      </c>
      <c r="F106" s="6">
        <f>+D106+E106</f>
        <v>444868.44</v>
      </c>
      <c r="G106" s="7">
        <v>287155.05</v>
      </c>
      <c r="H106" s="7">
        <v>284792.78000000003</v>
      </c>
      <c r="I106" s="7">
        <v>284305.38</v>
      </c>
      <c r="J106" s="7">
        <v>284305.38</v>
      </c>
      <c r="K106" s="6">
        <f>+F106-G106</f>
        <v>157713.39000000001</v>
      </c>
    </row>
    <row r="107" spans="1:11" ht="25.5" x14ac:dyDescent="0.2">
      <c r="A107" s="8">
        <v>2112</v>
      </c>
      <c r="B107" s="8">
        <v>3570</v>
      </c>
      <c r="C107" s="8" t="s">
        <v>43</v>
      </c>
      <c r="D107" s="7">
        <v>398409</v>
      </c>
      <c r="E107" s="7">
        <v>-17926.75</v>
      </c>
      <c r="F107" s="6">
        <f>+D107+E107</f>
        <v>380482.25</v>
      </c>
      <c r="G107" s="7">
        <v>162926.82</v>
      </c>
      <c r="H107" s="7">
        <v>162926.82</v>
      </c>
      <c r="I107" s="7">
        <v>162926.82</v>
      </c>
      <c r="J107" s="7">
        <v>162926.82</v>
      </c>
      <c r="K107" s="6">
        <f>+F107-G107</f>
        <v>217555.43</v>
      </c>
    </row>
    <row r="108" spans="1:11" ht="25.5" x14ac:dyDescent="0.2">
      <c r="A108" s="8">
        <v>2112</v>
      </c>
      <c r="B108" s="8">
        <v>3580</v>
      </c>
      <c r="C108" s="8" t="s">
        <v>42</v>
      </c>
      <c r="D108" s="7">
        <v>3412048</v>
      </c>
      <c r="E108" s="7">
        <v>161763.72</v>
      </c>
      <c r="F108" s="6">
        <f>+D108+E108</f>
        <v>3573811.72</v>
      </c>
      <c r="G108" s="7">
        <v>1683648.28</v>
      </c>
      <c r="H108" s="7">
        <v>1683648.28</v>
      </c>
      <c r="I108" s="7">
        <v>1049421.8899999999</v>
      </c>
      <c r="J108" s="7">
        <v>1049421.8899999999</v>
      </c>
      <c r="K108" s="6">
        <f>+F108-G108</f>
        <v>1890163.4400000002</v>
      </c>
    </row>
    <row r="109" spans="1:11" ht="25.5" x14ac:dyDescent="0.2">
      <c r="A109" s="8">
        <v>2112</v>
      </c>
      <c r="B109" s="8">
        <v>3590</v>
      </c>
      <c r="C109" s="8" t="s">
        <v>41</v>
      </c>
      <c r="D109" s="7">
        <v>423215</v>
      </c>
      <c r="E109" s="7">
        <v>6223.2</v>
      </c>
      <c r="F109" s="6">
        <f>+D109+E109</f>
        <v>429438.2</v>
      </c>
      <c r="G109" s="7">
        <v>146471.54</v>
      </c>
      <c r="H109" s="7">
        <v>146471.54</v>
      </c>
      <c r="I109" s="7">
        <v>146471.54</v>
      </c>
      <c r="J109" s="7">
        <v>146471.54</v>
      </c>
      <c r="K109" s="6">
        <f>+F109-G109</f>
        <v>282966.66000000003</v>
      </c>
    </row>
    <row r="110" spans="1:11" ht="25.5" x14ac:dyDescent="0.2">
      <c r="A110" s="8">
        <v>2112</v>
      </c>
      <c r="B110" s="8">
        <v>3610</v>
      </c>
      <c r="C110" s="8" t="s">
        <v>40</v>
      </c>
      <c r="D110" s="7">
        <v>0</v>
      </c>
      <c r="E110" s="7">
        <v>0</v>
      </c>
      <c r="F110" s="6">
        <f>+D110+E110</f>
        <v>0</v>
      </c>
      <c r="G110" s="7">
        <v>0</v>
      </c>
      <c r="H110" s="7">
        <v>0</v>
      </c>
      <c r="I110" s="7">
        <v>0</v>
      </c>
      <c r="J110" s="7">
        <v>0</v>
      </c>
      <c r="K110" s="6">
        <f>+F110-G110</f>
        <v>0</v>
      </c>
    </row>
    <row r="111" spans="1:11" ht="25.5" x14ac:dyDescent="0.2">
      <c r="A111" s="8">
        <v>2112</v>
      </c>
      <c r="B111" s="8">
        <v>3611</v>
      </c>
      <c r="C111" s="8" t="s">
        <v>39</v>
      </c>
      <c r="D111" s="7">
        <v>4000</v>
      </c>
      <c r="E111" s="7">
        <v>-4000</v>
      </c>
      <c r="F111" s="6">
        <f>+D111+E111</f>
        <v>0</v>
      </c>
      <c r="G111" s="7">
        <v>0</v>
      </c>
      <c r="H111" s="7">
        <v>0</v>
      </c>
      <c r="I111" s="7">
        <v>0</v>
      </c>
      <c r="J111" s="7">
        <v>0</v>
      </c>
      <c r="K111" s="6">
        <f>+F111-G111</f>
        <v>0</v>
      </c>
    </row>
    <row r="112" spans="1:11" ht="25.5" x14ac:dyDescent="0.2">
      <c r="A112" s="8">
        <v>2112</v>
      </c>
      <c r="B112" s="8">
        <v>3612</v>
      </c>
      <c r="C112" s="8" t="s">
        <v>38</v>
      </c>
      <c r="D112" s="7">
        <v>189000</v>
      </c>
      <c r="E112" s="7">
        <v>-153958</v>
      </c>
      <c r="F112" s="6">
        <f>+D112+E112</f>
        <v>35042</v>
      </c>
      <c r="G112" s="7">
        <v>35003.660000000003</v>
      </c>
      <c r="H112" s="7">
        <v>35003.660000000003</v>
      </c>
      <c r="I112" s="7">
        <v>35003.660000000003</v>
      </c>
      <c r="J112" s="7">
        <v>35003.660000000003</v>
      </c>
      <c r="K112" s="6">
        <f>+F112-G112</f>
        <v>38.339999999996508</v>
      </c>
    </row>
    <row r="113" spans="1:11" ht="25.5" x14ac:dyDescent="0.2">
      <c r="A113" s="8">
        <v>2112</v>
      </c>
      <c r="B113" s="8">
        <v>3620</v>
      </c>
      <c r="C113" s="8" t="s">
        <v>37</v>
      </c>
      <c r="D113" s="7">
        <v>239504</v>
      </c>
      <c r="E113" s="7">
        <v>274773.40000000002</v>
      </c>
      <c r="F113" s="6">
        <f>+D113+E113</f>
        <v>514277.4</v>
      </c>
      <c r="G113" s="7">
        <v>513974.73</v>
      </c>
      <c r="H113" s="7">
        <v>513974.73</v>
      </c>
      <c r="I113" s="7">
        <v>513974.73</v>
      </c>
      <c r="J113" s="7">
        <v>513974.73</v>
      </c>
      <c r="K113" s="6">
        <f>+F113-G113</f>
        <v>302.67000000004191</v>
      </c>
    </row>
    <row r="114" spans="1:11" ht="25.5" x14ac:dyDescent="0.2">
      <c r="A114" s="8">
        <v>2112</v>
      </c>
      <c r="B114" s="8">
        <v>3640</v>
      </c>
      <c r="C114" s="8" t="s">
        <v>36</v>
      </c>
      <c r="D114" s="7">
        <v>5000</v>
      </c>
      <c r="E114" s="7">
        <v>-4950</v>
      </c>
      <c r="F114" s="6">
        <f>+D114+E114</f>
        <v>50</v>
      </c>
      <c r="G114" s="7">
        <v>50</v>
      </c>
      <c r="H114" s="7">
        <v>50</v>
      </c>
      <c r="I114" s="7">
        <v>50</v>
      </c>
      <c r="J114" s="7">
        <v>50</v>
      </c>
      <c r="K114" s="6">
        <f>+F114-G114</f>
        <v>0</v>
      </c>
    </row>
    <row r="115" spans="1:11" ht="25.5" x14ac:dyDescent="0.2">
      <c r="A115" s="8">
        <v>2112</v>
      </c>
      <c r="B115" s="8">
        <v>3650</v>
      </c>
      <c r="C115" s="8" t="s">
        <v>35</v>
      </c>
      <c r="D115" s="7">
        <v>15000</v>
      </c>
      <c r="E115" s="7">
        <v>16208.61</v>
      </c>
      <c r="F115" s="6">
        <f>+D115+E115</f>
        <v>31208.61</v>
      </c>
      <c r="G115" s="7">
        <v>31208.61</v>
      </c>
      <c r="H115" s="7">
        <v>31208.61</v>
      </c>
      <c r="I115" s="7">
        <v>31208.61</v>
      </c>
      <c r="J115" s="7">
        <v>31208.61</v>
      </c>
      <c r="K115" s="6">
        <f>+F115-G115</f>
        <v>0</v>
      </c>
    </row>
    <row r="116" spans="1:11" x14ac:dyDescent="0.2">
      <c r="A116" s="8">
        <v>2112</v>
      </c>
      <c r="B116" s="8">
        <v>3710</v>
      </c>
      <c r="C116" s="8" t="s">
        <v>34</v>
      </c>
      <c r="D116" s="7">
        <v>108000</v>
      </c>
      <c r="E116" s="7">
        <v>-43680.97</v>
      </c>
      <c r="F116" s="6">
        <f>+D116+E116</f>
        <v>64319.03</v>
      </c>
      <c r="G116" s="7">
        <v>6651</v>
      </c>
      <c r="H116" s="7">
        <v>6651</v>
      </c>
      <c r="I116" s="7">
        <v>6651</v>
      </c>
      <c r="J116" s="7">
        <v>6651</v>
      </c>
      <c r="K116" s="6">
        <f>+F116-G116</f>
        <v>57668.03</v>
      </c>
    </row>
    <row r="117" spans="1:11" x14ac:dyDescent="0.2">
      <c r="A117" s="8">
        <v>2112</v>
      </c>
      <c r="B117" s="8">
        <v>3720</v>
      </c>
      <c r="C117" s="8" t="s">
        <v>33</v>
      </c>
      <c r="D117" s="7">
        <v>647940</v>
      </c>
      <c r="E117" s="7">
        <v>17935.62</v>
      </c>
      <c r="F117" s="6">
        <f>+D117+E117</f>
        <v>665875.62</v>
      </c>
      <c r="G117" s="7">
        <v>373601.78</v>
      </c>
      <c r="H117" s="7">
        <v>371136.78</v>
      </c>
      <c r="I117" s="7">
        <v>367037.28</v>
      </c>
      <c r="J117" s="7">
        <v>367037.28</v>
      </c>
      <c r="K117" s="6">
        <f>+F117-G117</f>
        <v>292273.83999999997</v>
      </c>
    </row>
    <row r="118" spans="1:11" ht="25.5" x14ac:dyDescent="0.2">
      <c r="A118" s="8">
        <v>2112</v>
      </c>
      <c r="B118" s="8">
        <v>3730</v>
      </c>
      <c r="C118" s="8" t="s">
        <v>32</v>
      </c>
      <c r="D118" s="7">
        <v>30500</v>
      </c>
      <c r="E118" s="7">
        <v>-23000</v>
      </c>
      <c r="F118" s="6">
        <f>+D118+E118</f>
        <v>7500</v>
      </c>
      <c r="G118" s="7">
        <v>0</v>
      </c>
      <c r="H118" s="7">
        <v>0</v>
      </c>
      <c r="I118" s="7">
        <v>0</v>
      </c>
      <c r="J118" s="7">
        <v>0</v>
      </c>
      <c r="K118" s="6">
        <f>+F118-G118</f>
        <v>7500</v>
      </c>
    </row>
    <row r="119" spans="1:11" x14ac:dyDescent="0.2">
      <c r="A119" s="8">
        <v>2112</v>
      </c>
      <c r="B119" s="8">
        <v>3750</v>
      </c>
      <c r="C119" s="8" t="s">
        <v>31</v>
      </c>
      <c r="D119" s="7">
        <v>866715</v>
      </c>
      <c r="E119" s="7">
        <v>-31644.74</v>
      </c>
      <c r="F119" s="6">
        <f>+D119+E119</f>
        <v>835070.26</v>
      </c>
      <c r="G119" s="7">
        <v>320945.28000000003</v>
      </c>
      <c r="H119" s="7">
        <v>320345.28000000003</v>
      </c>
      <c r="I119" s="7">
        <v>312737.69</v>
      </c>
      <c r="J119" s="7">
        <v>312737.69</v>
      </c>
      <c r="K119" s="6">
        <f>+F119-G119</f>
        <v>514124.98</v>
      </c>
    </row>
    <row r="120" spans="1:11" ht="25.5" x14ac:dyDescent="0.2">
      <c r="A120" s="8">
        <v>2112</v>
      </c>
      <c r="B120" s="8">
        <v>3760</v>
      </c>
      <c r="C120" s="8" t="s">
        <v>30</v>
      </c>
      <c r="D120" s="7">
        <v>23000</v>
      </c>
      <c r="E120" s="7">
        <v>-1340.31</v>
      </c>
      <c r="F120" s="6">
        <f>+D120+E120</f>
        <v>21659.69</v>
      </c>
      <c r="G120" s="7">
        <v>4659.6899999999996</v>
      </c>
      <c r="H120" s="7">
        <v>4659.6899999999996</v>
      </c>
      <c r="I120" s="7">
        <v>4659.6899999999996</v>
      </c>
      <c r="J120" s="7">
        <v>4659.6899999999996</v>
      </c>
      <c r="K120" s="6">
        <f>+F120-G120</f>
        <v>17000</v>
      </c>
    </row>
    <row r="121" spans="1:11" ht="25.5" x14ac:dyDescent="0.2">
      <c r="A121" s="8">
        <v>2112</v>
      </c>
      <c r="B121" s="8">
        <v>3770</v>
      </c>
      <c r="C121" s="8" t="s">
        <v>29</v>
      </c>
      <c r="D121" s="7">
        <v>0</v>
      </c>
      <c r="E121" s="7">
        <v>0</v>
      </c>
      <c r="F121" s="6">
        <f>+D121+E121</f>
        <v>0</v>
      </c>
      <c r="G121" s="7">
        <v>0</v>
      </c>
      <c r="H121" s="7">
        <v>0</v>
      </c>
      <c r="I121" s="7">
        <v>0</v>
      </c>
      <c r="J121" s="7">
        <v>0</v>
      </c>
      <c r="K121" s="6">
        <f>+F121-G121</f>
        <v>0</v>
      </c>
    </row>
    <row r="122" spans="1:11" ht="25.5" x14ac:dyDescent="0.2">
      <c r="A122" s="8">
        <v>2112</v>
      </c>
      <c r="B122" s="8">
        <v>3780</v>
      </c>
      <c r="C122" s="8" t="s">
        <v>28</v>
      </c>
      <c r="D122" s="7">
        <v>131000</v>
      </c>
      <c r="E122" s="7">
        <v>8564</v>
      </c>
      <c r="F122" s="6">
        <f>+D122+E122</f>
        <v>139564</v>
      </c>
      <c r="G122" s="7">
        <v>49600</v>
      </c>
      <c r="H122" s="7">
        <v>49600</v>
      </c>
      <c r="I122" s="7">
        <v>49600</v>
      </c>
      <c r="J122" s="7">
        <v>49600</v>
      </c>
      <c r="K122" s="6">
        <f>+F122-G122</f>
        <v>89964</v>
      </c>
    </row>
    <row r="123" spans="1:11" ht="25.5" x14ac:dyDescent="0.2">
      <c r="A123" s="8">
        <v>2112</v>
      </c>
      <c r="B123" s="8">
        <v>3790</v>
      </c>
      <c r="C123" s="8" t="s">
        <v>27</v>
      </c>
      <c r="D123" s="7">
        <v>629268</v>
      </c>
      <c r="E123" s="7">
        <v>-8211.42</v>
      </c>
      <c r="F123" s="6">
        <f>+D123+E123</f>
        <v>621056.57999999996</v>
      </c>
      <c r="G123" s="7">
        <v>401344.4</v>
      </c>
      <c r="H123" s="7">
        <v>401344.4</v>
      </c>
      <c r="I123" s="7">
        <v>401253.4</v>
      </c>
      <c r="J123" s="7">
        <v>401253.4</v>
      </c>
      <c r="K123" s="6">
        <f>+F123-G123</f>
        <v>219712.17999999993</v>
      </c>
    </row>
    <row r="124" spans="1:11" ht="25.5" x14ac:dyDescent="0.2">
      <c r="A124" s="8">
        <v>2112</v>
      </c>
      <c r="B124" s="8">
        <v>3810</v>
      </c>
      <c r="C124" s="8" t="s">
        <v>26</v>
      </c>
      <c r="D124" s="7">
        <v>285800</v>
      </c>
      <c r="E124" s="7">
        <v>-20000</v>
      </c>
      <c r="F124" s="6">
        <f>+D124+E124</f>
        <v>265800</v>
      </c>
      <c r="G124" s="7">
        <v>19146.03</v>
      </c>
      <c r="H124" s="7">
        <v>19146.03</v>
      </c>
      <c r="I124" s="7">
        <v>19146.03</v>
      </c>
      <c r="J124" s="7">
        <v>19146.03</v>
      </c>
      <c r="K124" s="6">
        <f>+F124-G124</f>
        <v>246653.97</v>
      </c>
    </row>
    <row r="125" spans="1:11" ht="25.5" x14ac:dyDescent="0.2">
      <c r="A125" s="8">
        <v>2112</v>
      </c>
      <c r="B125" s="8">
        <v>3820</v>
      </c>
      <c r="C125" s="8" t="s">
        <v>25</v>
      </c>
      <c r="D125" s="7">
        <v>861186</v>
      </c>
      <c r="E125" s="7">
        <v>125145.35</v>
      </c>
      <c r="F125" s="6">
        <f>+D125+E125</f>
        <v>986331.35</v>
      </c>
      <c r="G125" s="7">
        <v>655518.52</v>
      </c>
      <c r="H125" s="7">
        <v>655518.52</v>
      </c>
      <c r="I125" s="7">
        <v>655273.52</v>
      </c>
      <c r="J125" s="7">
        <v>655273.52</v>
      </c>
      <c r="K125" s="6">
        <f>+F125-G125</f>
        <v>330812.82999999996</v>
      </c>
    </row>
    <row r="126" spans="1:11" ht="25.5" x14ac:dyDescent="0.2">
      <c r="A126" s="8">
        <v>2112</v>
      </c>
      <c r="B126" s="8">
        <v>3830</v>
      </c>
      <c r="C126" s="8" t="s">
        <v>24</v>
      </c>
      <c r="D126" s="7">
        <v>317100</v>
      </c>
      <c r="E126" s="7">
        <v>-4550</v>
      </c>
      <c r="F126" s="6">
        <f>+D126+E126</f>
        <v>312550</v>
      </c>
      <c r="G126" s="7">
        <v>0</v>
      </c>
      <c r="H126" s="7">
        <v>0</v>
      </c>
      <c r="I126" s="7">
        <v>0</v>
      </c>
      <c r="J126" s="7">
        <v>0</v>
      </c>
      <c r="K126" s="6">
        <f>+F126-G126</f>
        <v>312550</v>
      </c>
    </row>
    <row r="127" spans="1:11" ht="25.5" x14ac:dyDescent="0.2">
      <c r="A127" s="8">
        <v>2112</v>
      </c>
      <c r="B127" s="8">
        <v>3850</v>
      </c>
      <c r="C127" s="8" t="s">
        <v>23</v>
      </c>
      <c r="D127" s="7">
        <v>23900</v>
      </c>
      <c r="E127" s="7">
        <v>0</v>
      </c>
      <c r="F127" s="6">
        <f>+D127+E127</f>
        <v>23900</v>
      </c>
      <c r="G127" s="7">
        <v>0</v>
      </c>
      <c r="H127" s="7">
        <v>0</v>
      </c>
      <c r="I127" s="7">
        <v>0</v>
      </c>
      <c r="J127" s="7">
        <v>0</v>
      </c>
      <c r="K127" s="6">
        <f>+F127-G127</f>
        <v>23900</v>
      </c>
    </row>
    <row r="128" spans="1:11" ht="25.5" x14ac:dyDescent="0.2">
      <c r="A128" s="8">
        <v>2112</v>
      </c>
      <c r="B128" s="8">
        <v>3920</v>
      </c>
      <c r="C128" s="8" t="s">
        <v>22</v>
      </c>
      <c r="D128" s="7">
        <v>84520</v>
      </c>
      <c r="E128" s="7">
        <v>716796.65</v>
      </c>
      <c r="F128" s="6">
        <f>+D128+E128</f>
        <v>801316.65</v>
      </c>
      <c r="G128" s="7">
        <v>730091.46</v>
      </c>
      <c r="H128" s="7">
        <v>730091.46</v>
      </c>
      <c r="I128" s="7">
        <v>730091.46</v>
      </c>
      <c r="J128" s="7">
        <v>730091.46</v>
      </c>
      <c r="K128" s="6">
        <f>+F128-G128</f>
        <v>71225.190000000061</v>
      </c>
    </row>
    <row r="129" spans="1:11" ht="25.5" x14ac:dyDescent="0.2">
      <c r="A129" s="8">
        <v>2112</v>
      </c>
      <c r="B129" s="8">
        <v>3960</v>
      </c>
      <c r="C129" s="8" t="s">
        <v>21</v>
      </c>
      <c r="D129" s="7">
        <v>100000</v>
      </c>
      <c r="E129" s="7">
        <v>0</v>
      </c>
      <c r="F129" s="6">
        <f>+D129+E129</f>
        <v>100000</v>
      </c>
      <c r="G129" s="7">
        <v>66060.45</v>
      </c>
      <c r="H129" s="7">
        <v>66060.45</v>
      </c>
      <c r="I129" s="7">
        <v>66060.45</v>
      </c>
      <c r="J129" s="7">
        <v>66060.45</v>
      </c>
      <c r="K129" s="6">
        <f>+F129-G129</f>
        <v>33939.550000000003</v>
      </c>
    </row>
    <row r="130" spans="1:11" x14ac:dyDescent="0.2">
      <c r="A130" s="8">
        <v>215226</v>
      </c>
      <c r="B130" s="8">
        <v>7930</v>
      </c>
      <c r="C130" s="8" t="s">
        <v>20</v>
      </c>
      <c r="D130" s="7">
        <v>7608204</v>
      </c>
      <c r="E130" s="7">
        <v>2598446.48</v>
      </c>
      <c r="F130" s="6">
        <f>+D130+E130</f>
        <v>10206650.48</v>
      </c>
      <c r="G130" s="7">
        <v>0</v>
      </c>
      <c r="H130" s="7">
        <v>0</v>
      </c>
      <c r="I130" s="7">
        <v>0</v>
      </c>
      <c r="J130" s="7">
        <v>0</v>
      </c>
      <c r="K130" s="6">
        <f>+F130-G130</f>
        <v>10206650.48</v>
      </c>
    </row>
    <row r="131" spans="1:11" x14ac:dyDescent="0.2">
      <c r="A131" s="8"/>
      <c r="B131" s="8"/>
      <c r="C131" s="8"/>
      <c r="D131" s="7"/>
      <c r="E131" s="7"/>
      <c r="F131" s="6">
        <f>+D131+E131</f>
        <v>0</v>
      </c>
      <c r="G131" s="7"/>
      <c r="H131" s="7"/>
      <c r="I131" s="7"/>
      <c r="J131" s="7"/>
      <c r="K131" s="6">
        <f>+F131-G131</f>
        <v>0</v>
      </c>
    </row>
    <row r="132" spans="1:11" x14ac:dyDescent="0.2">
      <c r="A132" s="5">
        <v>2.2000000000000002</v>
      </c>
      <c r="B132" s="9" t="s">
        <v>19</v>
      </c>
      <c r="C132" s="9"/>
      <c r="D132" s="3">
        <f>SUM(D133:D148)</f>
        <v>5517867</v>
      </c>
      <c r="E132" s="3">
        <f>SUM(E133:E148)</f>
        <v>1533111.66</v>
      </c>
      <c r="F132" s="3">
        <f>SUM(F133:F148)</f>
        <v>7050978.6600000001</v>
      </c>
      <c r="G132" s="3">
        <f>SUM(G133:G148)</f>
        <v>0</v>
      </c>
      <c r="H132" s="3">
        <f>SUM(H133:H148)</f>
        <v>0</v>
      </c>
      <c r="I132" s="3">
        <f>SUM(I133:I148)</f>
        <v>0</v>
      </c>
      <c r="J132" s="3">
        <f>SUM(J133:J148)</f>
        <v>0</v>
      </c>
      <c r="K132" s="3">
        <f>+F132-G132</f>
        <v>7050978.6600000001</v>
      </c>
    </row>
    <row r="133" spans="1:11" ht="25.5" x14ac:dyDescent="0.2">
      <c r="A133" s="8">
        <v>221</v>
      </c>
      <c r="B133" s="8">
        <v>6220</v>
      </c>
      <c r="C133" s="8" t="s">
        <v>18</v>
      </c>
      <c r="D133" s="7">
        <v>0</v>
      </c>
      <c r="E133" s="7">
        <v>883419.32</v>
      </c>
      <c r="F133" s="6">
        <f>+D133+E133</f>
        <v>883419.32</v>
      </c>
      <c r="G133" s="7">
        <v>0</v>
      </c>
      <c r="H133" s="7">
        <v>0</v>
      </c>
      <c r="I133" s="7">
        <v>0</v>
      </c>
      <c r="J133" s="7">
        <v>0</v>
      </c>
      <c r="K133" s="6">
        <f>+F133-G133</f>
        <v>883419.32</v>
      </c>
    </row>
    <row r="134" spans="1:11" x14ac:dyDescent="0.2">
      <c r="A134" s="8">
        <v>22221</v>
      </c>
      <c r="B134" s="8">
        <v>5410</v>
      </c>
      <c r="C134" s="8" t="s">
        <v>17</v>
      </c>
      <c r="D134" s="7">
        <v>875000</v>
      </c>
      <c r="E134" s="7">
        <v>0</v>
      </c>
      <c r="F134" s="6">
        <f>+D134+E134</f>
        <v>875000</v>
      </c>
      <c r="G134" s="7">
        <v>0</v>
      </c>
      <c r="H134" s="7">
        <v>0</v>
      </c>
      <c r="I134" s="7">
        <v>0</v>
      </c>
      <c r="J134" s="7">
        <v>0</v>
      </c>
      <c r="K134" s="6">
        <f>+F134-G134</f>
        <v>875000</v>
      </c>
    </row>
    <row r="135" spans="1:11" ht="38.25" x14ac:dyDescent="0.2">
      <c r="A135" s="8">
        <v>22222</v>
      </c>
      <c r="B135" s="8">
        <v>5150</v>
      </c>
      <c r="C135" s="8" t="s">
        <v>16</v>
      </c>
      <c r="D135" s="7">
        <v>1235314</v>
      </c>
      <c r="E135" s="7">
        <v>606892.34</v>
      </c>
      <c r="F135" s="6">
        <f>+D135+E135</f>
        <v>1842206.3399999999</v>
      </c>
      <c r="G135" s="7">
        <v>0</v>
      </c>
      <c r="H135" s="7">
        <v>0</v>
      </c>
      <c r="I135" s="7">
        <v>0</v>
      </c>
      <c r="J135" s="7">
        <v>0</v>
      </c>
      <c r="K135" s="6">
        <f>+F135-G135</f>
        <v>1842206.3399999999</v>
      </c>
    </row>
    <row r="136" spans="1:11" ht="25.5" x14ac:dyDescent="0.2">
      <c r="A136" s="8">
        <v>22223</v>
      </c>
      <c r="B136" s="8">
        <v>5110</v>
      </c>
      <c r="C136" s="8" t="s">
        <v>15</v>
      </c>
      <c r="D136" s="7">
        <v>918400</v>
      </c>
      <c r="E136" s="7">
        <v>-100000</v>
      </c>
      <c r="F136" s="6">
        <f>+D136+E136</f>
        <v>818400</v>
      </c>
      <c r="G136" s="7">
        <v>0</v>
      </c>
      <c r="H136" s="7">
        <v>0</v>
      </c>
      <c r="I136" s="7">
        <v>0</v>
      </c>
      <c r="J136" s="7">
        <v>0</v>
      </c>
      <c r="K136" s="6">
        <f>+F136-G136</f>
        <v>818400</v>
      </c>
    </row>
    <row r="137" spans="1:11" ht="25.5" x14ac:dyDescent="0.2">
      <c r="A137" s="8">
        <v>22223</v>
      </c>
      <c r="B137" s="8">
        <v>5120</v>
      </c>
      <c r="C137" s="8" t="s">
        <v>14</v>
      </c>
      <c r="D137" s="7">
        <v>37090</v>
      </c>
      <c r="E137" s="7">
        <v>0</v>
      </c>
      <c r="F137" s="6">
        <f>+D137+E137</f>
        <v>37090</v>
      </c>
      <c r="G137" s="7">
        <v>0</v>
      </c>
      <c r="H137" s="7">
        <v>0</v>
      </c>
      <c r="I137" s="7">
        <v>0</v>
      </c>
      <c r="J137" s="7">
        <v>0</v>
      </c>
      <c r="K137" s="6">
        <f>+F137-G137</f>
        <v>37090</v>
      </c>
    </row>
    <row r="138" spans="1:11" ht="25.5" x14ac:dyDescent="0.2">
      <c r="A138" s="8">
        <v>22223</v>
      </c>
      <c r="B138" s="8">
        <v>5190</v>
      </c>
      <c r="C138" s="8" t="s">
        <v>13</v>
      </c>
      <c r="D138" s="7">
        <v>143000</v>
      </c>
      <c r="E138" s="7">
        <v>0</v>
      </c>
      <c r="F138" s="6">
        <f>+D138+E138</f>
        <v>143000</v>
      </c>
      <c r="G138" s="7">
        <v>0</v>
      </c>
      <c r="H138" s="7">
        <v>0</v>
      </c>
      <c r="I138" s="7">
        <v>0</v>
      </c>
      <c r="J138" s="7">
        <v>0</v>
      </c>
      <c r="K138" s="6">
        <f>+F138-G138</f>
        <v>143000</v>
      </c>
    </row>
    <row r="139" spans="1:11" ht="25.5" x14ac:dyDescent="0.2">
      <c r="A139" s="8">
        <v>22223</v>
      </c>
      <c r="B139" s="8">
        <v>5210</v>
      </c>
      <c r="C139" s="8" t="s">
        <v>12</v>
      </c>
      <c r="D139" s="7">
        <v>166000</v>
      </c>
      <c r="E139" s="7">
        <v>387480</v>
      </c>
      <c r="F139" s="6">
        <f>+D139+E139</f>
        <v>553480</v>
      </c>
      <c r="G139" s="7">
        <v>0</v>
      </c>
      <c r="H139" s="7">
        <v>0</v>
      </c>
      <c r="I139" s="7">
        <v>0</v>
      </c>
      <c r="J139" s="7">
        <v>0</v>
      </c>
      <c r="K139" s="6">
        <f>+F139-G139</f>
        <v>553480</v>
      </c>
    </row>
    <row r="140" spans="1:11" ht="25.5" x14ac:dyDescent="0.2">
      <c r="A140" s="8">
        <v>22223</v>
      </c>
      <c r="B140" s="8">
        <v>5230</v>
      </c>
      <c r="C140" s="8" t="s">
        <v>11</v>
      </c>
      <c r="D140" s="7">
        <v>235000</v>
      </c>
      <c r="E140" s="7">
        <v>-150380</v>
      </c>
      <c r="F140" s="6">
        <f>+D140+E140</f>
        <v>84620</v>
      </c>
      <c r="G140" s="7">
        <v>0</v>
      </c>
      <c r="H140" s="7">
        <v>0</v>
      </c>
      <c r="I140" s="7">
        <v>0</v>
      </c>
      <c r="J140" s="7">
        <v>0</v>
      </c>
      <c r="K140" s="6">
        <f>+F140-G140</f>
        <v>84620</v>
      </c>
    </row>
    <row r="141" spans="1:11" ht="25.5" x14ac:dyDescent="0.2">
      <c r="A141" s="8">
        <v>22223</v>
      </c>
      <c r="B141" s="8">
        <v>5290</v>
      </c>
      <c r="C141" s="8" t="s">
        <v>10</v>
      </c>
      <c r="D141" s="7">
        <v>220000</v>
      </c>
      <c r="E141" s="7">
        <v>-50700</v>
      </c>
      <c r="F141" s="6">
        <f>+D141+E141</f>
        <v>169300</v>
      </c>
      <c r="G141" s="7">
        <v>0</v>
      </c>
      <c r="H141" s="7">
        <v>0</v>
      </c>
      <c r="I141" s="7">
        <v>0</v>
      </c>
      <c r="J141" s="7">
        <v>0</v>
      </c>
      <c r="K141" s="6">
        <f>+F141-G141</f>
        <v>169300</v>
      </c>
    </row>
    <row r="142" spans="1:11" ht="25.5" x14ac:dyDescent="0.2">
      <c r="A142" s="8">
        <v>22223</v>
      </c>
      <c r="B142" s="8">
        <v>5620</v>
      </c>
      <c r="C142" s="8" t="s">
        <v>9</v>
      </c>
      <c r="D142" s="7">
        <v>65000</v>
      </c>
      <c r="E142" s="7">
        <v>0</v>
      </c>
      <c r="F142" s="6">
        <f>+D142+E142</f>
        <v>65000</v>
      </c>
      <c r="G142" s="7">
        <v>0</v>
      </c>
      <c r="H142" s="7">
        <v>0</v>
      </c>
      <c r="I142" s="7">
        <v>0</v>
      </c>
      <c r="J142" s="7">
        <v>0</v>
      </c>
      <c r="K142" s="6">
        <f>+F142-G142</f>
        <v>65000</v>
      </c>
    </row>
    <row r="143" spans="1:11" ht="25.5" x14ac:dyDescent="0.2">
      <c r="A143" s="8">
        <v>22223</v>
      </c>
      <c r="B143" s="8">
        <v>5640</v>
      </c>
      <c r="C143" s="8" t="s">
        <v>8</v>
      </c>
      <c r="D143" s="7">
        <v>127063</v>
      </c>
      <c r="E143" s="7">
        <v>0</v>
      </c>
      <c r="F143" s="6">
        <f>+D143+E143</f>
        <v>127063</v>
      </c>
      <c r="G143" s="7">
        <v>0</v>
      </c>
      <c r="H143" s="7">
        <v>0</v>
      </c>
      <c r="I143" s="7">
        <v>0</v>
      </c>
      <c r="J143" s="7">
        <v>0</v>
      </c>
      <c r="K143" s="6">
        <f>+F143-G143</f>
        <v>127063</v>
      </c>
    </row>
    <row r="144" spans="1:11" ht="25.5" x14ac:dyDescent="0.2">
      <c r="A144" s="8">
        <v>22223</v>
      </c>
      <c r="B144" s="8">
        <v>5650</v>
      </c>
      <c r="C144" s="8" t="s">
        <v>7</v>
      </c>
      <c r="D144" s="7">
        <v>148500</v>
      </c>
      <c r="E144" s="7">
        <v>6900</v>
      </c>
      <c r="F144" s="6">
        <f>+D144+E144</f>
        <v>155400</v>
      </c>
      <c r="G144" s="7">
        <v>0</v>
      </c>
      <c r="H144" s="7">
        <v>0</v>
      </c>
      <c r="I144" s="7">
        <v>0</v>
      </c>
      <c r="J144" s="7">
        <v>0</v>
      </c>
      <c r="K144" s="6">
        <f>+F144-G144</f>
        <v>155400</v>
      </c>
    </row>
    <row r="145" spans="1:11" ht="25.5" x14ac:dyDescent="0.2">
      <c r="A145" s="8">
        <v>22223</v>
      </c>
      <c r="B145" s="8">
        <v>5660</v>
      </c>
      <c r="C145" s="8" t="s">
        <v>6</v>
      </c>
      <c r="D145" s="7">
        <v>202500</v>
      </c>
      <c r="E145" s="7">
        <v>-50500</v>
      </c>
      <c r="F145" s="6">
        <f>+D145+E145</f>
        <v>152000</v>
      </c>
      <c r="G145" s="7">
        <v>0</v>
      </c>
      <c r="H145" s="7">
        <v>0</v>
      </c>
      <c r="I145" s="7">
        <v>0</v>
      </c>
      <c r="J145" s="7">
        <v>0</v>
      </c>
      <c r="K145" s="6">
        <f>+F145-G145</f>
        <v>152000</v>
      </c>
    </row>
    <row r="146" spans="1:11" ht="25.5" x14ac:dyDescent="0.2">
      <c r="A146" s="8">
        <v>22223</v>
      </c>
      <c r="B146" s="8">
        <v>5670</v>
      </c>
      <c r="C146" s="8" t="s">
        <v>5</v>
      </c>
      <c r="D146" s="7">
        <v>1095000</v>
      </c>
      <c r="E146" s="7">
        <v>0</v>
      </c>
      <c r="F146" s="6">
        <f>+D146+E146</f>
        <v>1095000</v>
      </c>
      <c r="G146" s="7">
        <v>0</v>
      </c>
      <c r="H146" s="7">
        <v>0</v>
      </c>
      <c r="I146" s="7">
        <v>0</v>
      </c>
      <c r="J146" s="7">
        <v>0</v>
      </c>
      <c r="K146" s="6">
        <f>+F146-G146</f>
        <v>1095000</v>
      </c>
    </row>
    <row r="147" spans="1:11" ht="25.5" x14ac:dyDescent="0.2">
      <c r="A147" s="8">
        <v>2242</v>
      </c>
      <c r="B147" s="8">
        <v>5130</v>
      </c>
      <c r="C147" s="8" t="s">
        <v>4</v>
      </c>
      <c r="D147" s="7">
        <v>50000</v>
      </c>
      <c r="E147" s="7">
        <v>0</v>
      </c>
      <c r="F147" s="6">
        <f>+D147+E147</f>
        <v>50000</v>
      </c>
      <c r="G147" s="7">
        <v>0</v>
      </c>
      <c r="H147" s="7">
        <v>0</v>
      </c>
      <c r="I147" s="7">
        <v>0</v>
      </c>
      <c r="J147" s="7">
        <v>0</v>
      </c>
      <c r="K147" s="6">
        <f>+F147-G147</f>
        <v>50000</v>
      </c>
    </row>
    <row r="148" spans="1:11" x14ac:dyDescent="0.2">
      <c r="A148" s="8"/>
      <c r="B148" s="8"/>
      <c r="C148" s="8"/>
      <c r="D148" s="7"/>
      <c r="E148" s="7"/>
      <c r="F148" s="6">
        <f>+D148+E148</f>
        <v>0</v>
      </c>
      <c r="G148" s="7"/>
      <c r="H148" s="7"/>
      <c r="I148" s="7"/>
      <c r="J148" s="7"/>
      <c r="K148" s="6">
        <f>+F148-G148</f>
        <v>0</v>
      </c>
    </row>
    <row r="149" spans="1:11" x14ac:dyDescent="0.2">
      <c r="A149" s="5">
        <v>3</v>
      </c>
      <c r="B149" s="4" t="s">
        <v>3</v>
      </c>
      <c r="C149" s="4"/>
      <c r="D149" s="3">
        <f>+D150+D153</f>
        <v>0</v>
      </c>
      <c r="E149" s="3">
        <f>+E150+E153</f>
        <v>0</v>
      </c>
      <c r="F149" s="3">
        <f>+F150+F153</f>
        <v>0</v>
      </c>
      <c r="G149" s="3">
        <f>+G150+G153</f>
        <v>0</v>
      </c>
      <c r="H149" s="3">
        <f>+H150+H153</f>
        <v>0</v>
      </c>
      <c r="I149" s="3">
        <f>+I150+I153</f>
        <v>0</v>
      </c>
      <c r="J149" s="3">
        <f>+J150+J153</f>
        <v>0</v>
      </c>
      <c r="K149" s="3">
        <f>+F149-G149</f>
        <v>0</v>
      </c>
    </row>
    <row r="150" spans="1:11" x14ac:dyDescent="0.2">
      <c r="A150" s="5">
        <v>3.1</v>
      </c>
      <c r="B150" s="9" t="s">
        <v>2</v>
      </c>
      <c r="C150" s="9"/>
      <c r="D150" s="3">
        <f>SUM(D151:D152)</f>
        <v>0</v>
      </c>
      <c r="E150" s="3">
        <f>SUM(E151:E152)</f>
        <v>0</v>
      </c>
      <c r="F150" s="3">
        <f>SUM(F151:F152)</f>
        <v>0</v>
      </c>
      <c r="G150" s="3">
        <f>SUM(G151:G152)</f>
        <v>0</v>
      </c>
      <c r="H150" s="3">
        <f>SUM(H151:H152)</f>
        <v>0</v>
      </c>
      <c r="I150" s="3">
        <f>SUM(I151:I152)</f>
        <v>0</v>
      </c>
      <c r="J150" s="3">
        <f>SUM(J151:J152)</f>
        <v>0</v>
      </c>
      <c r="K150" s="3">
        <f>+F150-G150</f>
        <v>0</v>
      </c>
    </row>
    <row r="151" spans="1:11" x14ac:dyDescent="0.2">
      <c r="A151" s="8"/>
      <c r="B151" s="8"/>
      <c r="C151" s="8"/>
      <c r="D151" s="7"/>
      <c r="E151" s="7"/>
      <c r="F151" s="6">
        <f>+D151+E151</f>
        <v>0</v>
      </c>
      <c r="G151" s="7"/>
      <c r="H151" s="7"/>
      <c r="I151" s="7"/>
      <c r="J151" s="7"/>
      <c r="K151" s="6">
        <f>+F151-G151</f>
        <v>0</v>
      </c>
    </row>
    <row r="152" spans="1:11" x14ac:dyDescent="0.2">
      <c r="A152" s="8"/>
      <c r="B152" s="8"/>
      <c r="C152" s="8"/>
      <c r="D152" s="7"/>
      <c r="E152" s="7"/>
      <c r="F152" s="6">
        <f>+D152+E152</f>
        <v>0</v>
      </c>
      <c r="G152" s="7"/>
      <c r="H152" s="7"/>
      <c r="I152" s="7"/>
      <c r="J152" s="7"/>
      <c r="K152" s="6">
        <f>+F152-G152</f>
        <v>0</v>
      </c>
    </row>
    <row r="153" spans="1:11" x14ac:dyDescent="0.2">
      <c r="A153" s="5">
        <v>3.2</v>
      </c>
      <c r="B153" s="9" t="s">
        <v>1</v>
      </c>
      <c r="C153" s="9"/>
      <c r="D153" s="3">
        <f>SUM(D154:D155)</f>
        <v>0</v>
      </c>
      <c r="E153" s="3">
        <f>SUM(E154:E155)</f>
        <v>0</v>
      </c>
      <c r="F153" s="3">
        <f>SUM(F154:F155)</f>
        <v>0</v>
      </c>
      <c r="G153" s="3">
        <f>SUM(G154:G155)</f>
        <v>0</v>
      </c>
      <c r="H153" s="3">
        <f>SUM(H154:H155)</f>
        <v>0</v>
      </c>
      <c r="I153" s="3">
        <f>SUM(I154:I155)</f>
        <v>0</v>
      </c>
      <c r="J153" s="3">
        <f>SUM(J154:J155)</f>
        <v>0</v>
      </c>
      <c r="K153" s="3">
        <f>+F153-G153</f>
        <v>0</v>
      </c>
    </row>
    <row r="154" spans="1:11" x14ac:dyDescent="0.2">
      <c r="A154" s="8"/>
      <c r="B154" s="8"/>
      <c r="C154" s="8"/>
      <c r="D154" s="7"/>
      <c r="E154" s="7"/>
      <c r="F154" s="6">
        <f>+D154+E154</f>
        <v>0</v>
      </c>
      <c r="G154" s="7"/>
      <c r="H154" s="7"/>
      <c r="I154" s="7"/>
      <c r="J154" s="7"/>
      <c r="K154" s="6">
        <f>+F154-G154</f>
        <v>0</v>
      </c>
    </row>
    <row r="155" spans="1:11" x14ac:dyDescent="0.2">
      <c r="A155" s="8"/>
      <c r="B155" s="8"/>
      <c r="C155" s="8"/>
      <c r="D155" s="7"/>
      <c r="E155" s="7"/>
      <c r="F155" s="6">
        <f>+D155+E155</f>
        <v>0</v>
      </c>
      <c r="G155" s="7"/>
      <c r="H155" s="7"/>
      <c r="I155" s="7"/>
      <c r="J155" s="7"/>
      <c r="K155" s="6">
        <f>+F155-G155</f>
        <v>0</v>
      </c>
    </row>
    <row r="156" spans="1:11" x14ac:dyDescent="0.2">
      <c r="A156" s="5"/>
      <c r="B156" s="4" t="s">
        <v>0</v>
      </c>
      <c r="C156" s="4"/>
      <c r="D156" s="3">
        <f>D9+D149</f>
        <v>259218648</v>
      </c>
      <c r="E156" s="3">
        <f>E9+E149</f>
        <v>10490115.870000001</v>
      </c>
      <c r="F156" s="3">
        <f>F9+F149</f>
        <v>269708763.87</v>
      </c>
      <c r="G156" s="3">
        <f>G9+G149</f>
        <v>115343292.42999999</v>
      </c>
      <c r="H156" s="3">
        <f>H9+H149</f>
        <v>115329869.49000001</v>
      </c>
      <c r="I156" s="3">
        <f>I9+I149</f>
        <v>113215240.35999998</v>
      </c>
      <c r="J156" s="3">
        <f>J9+J149</f>
        <v>113215240.35999998</v>
      </c>
      <c r="K156" s="3">
        <f>+F156-G156</f>
        <v>154365471.44</v>
      </c>
    </row>
    <row r="157" spans="1:11" x14ac:dyDescent="0.2">
      <c r="D157" s="2"/>
      <c r="E157" s="2"/>
      <c r="F157" s="2"/>
      <c r="G157" s="2"/>
      <c r="H157" s="2"/>
      <c r="I157" s="2"/>
      <c r="J157" s="2"/>
      <c r="K157" s="2"/>
    </row>
    <row r="158" spans="1:11" x14ac:dyDescent="0.2"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  <row r="188" spans="4:11" x14ac:dyDescent="0.2">
      <c r="D188" s="2"/>
      <c r="E188" s="2"/>
      <c r="F188" s="2"/>
      <c r="G188" s="2"/>
      <c r="H188" s="2"/>
      <c r="I188" s="2"/>
      <c r="J188" s="2"/>
      <c r="K188" s="2"/>
    </row>
    <row r="189" spans="4:11" x14ac:dyDescent="0.2">
      <c r="D189" s="2"/>
      <c r="E189" s="2"/>
      <c r="F189" s="2"/>
      <c r="G189" s="2"/>
      <c r="H189" s="2"/>
      <c r="I189" s="2"/>
      <c r="J189" s="2"/>
      <c r="K189" s="2"/>
    </row>
    <row r="190" spans="4:11" x14ac:dyDescent="0.2">
      <c r="D190" s="2"/>
      <c r="E190" s="2"/>
      <c r="F190" s="2"/>
      <c r="G190" s="2"/>
      <c r="H190" s="2"/>
      <c r="I190" s="2"/>
      <c r="J190" s="2"/>
      <c r="K190" s="2"/>
    </row>
    <row r="191" spans="4:11" x14ac:dyDescent="0.2">
      <c r="D191" s="2"/>
      <c r="E191" s="2"/>
      <c r="F191" s="2"/>
      <c r="G191" s="2"/>
      <c r="H191" s="2"/>
      <c r="I191" s="2"/>
      <c r="J191" s="2"/>
      <c r="K191" s="2"/>
    </row>
    <row r="192" spans="4:11" x14ac:dyDescent="0.2">
      <c r="D192" s="2"/>
      <c r="E192" s="2"/>
      <c r="F192" s="2"/>
      <c r="G192" s="2"/>
      <c r="H192" s="2"/>
      <c r="I192" s="2"/>
      <c r="J192" s="2"/>
      <c r="K192" s="2"/>
    </row>
    <row r="193" spans="4:11" x14ac:dyDescent="0.2">
      <c r="D193" s="2"/>
      <c r="E193" s="2"/>
      <c r="F193" s="2"/>
      <c r="G193" s="2"/>
      <c r="H193" s="2"/>
      <c r="I193" s="2"/>
      <c r="J193" s="2"/>
      <c r="K193" s="2"/>
    </row>
    <row r="194" spans="4:11" x14ac:dyDescent="0.2">
      <c r="D194" s="2"/>
      <c r="E194" s="2"/>
      <c r="F194" s="2"/>
      <c r="G194" s="2"/>
      <c r="H194" s="2"/>
      <c r="I194" s="2"/>
      <c r="J194" s="2"/>
      <c r="K194" s="2"/>
    </row>
    <row r="195" spans="4:11" x14ac:dyDescent="0.2">
      <c r="D195" s="2"/>
      <c r="E195" s="2"/>
      <c r="F195" s="2"/>
      <c r="G195" s="2"/>
      <c r="H195" s="2"/>
      <c r="I195" s="2"/>
      <c r="J195" s="2"/>
      <c r="K195" s="2"/>
    </row>
    <row r="196" spans="4:11" x14ac:dyDescent="0.2">
      <c r="D196" s="2"/>
      <c r="E196" s="2"/>
      <c r="F196" s="2"/>
      <c r="G196" s="2"/>
      <c r="H196" s="2"/>
      <c r="I196" s="2"/>
      <c r="J196" s="2"/>
      <c r="K196" s="2"/>
    </row>
    <row r="197" spans="4:11" x14ac:dyDescent="0.2">
      <c r="D197" s="2"/>
      <c r="E197" s="2"/>
      <c r="F197" s="2"/>
      <c r="G197" s="2"/>
      <c r="H197" s="2"/>
      <c r="I197" s="2"/>
      <c r="J197" s="2"/>
      <c r="K197" s="2"/>
    </row>
    <row r="198" spans="4:11" x14ac:dyDescent="0.2">
      <c r="D198" s="2"/>
      <c r="E198" s="2"/>
      <c r="F198" s="2"/>
      <c r="G198" s="2"/>
      <c r="H198" s="2"/>
      <c r="I198" s="2"/>
      <c r="J198" s="2"/>
      <c r="K198" s="2"/>
    </row>
    <row r="199" spans="4:11" x14ac:dyDescent="0.2">
      <c r="D199" s="2"/>
      <c r="E199" s="2"/>
      <c r="F199" s="2"/>
      <c r="G199" s="2"/>
      <c r="H199" s="2"/>
      <c r="I199" s="2"/>
      <c r="J199" s="2"/>
      <c r="K199" s="2"/>
    </row>
    <row r="200" spans="4:11" x14ac:dyDescent="0.2">
      <c r="D200" s="2"/>
      <c r="E200" s="2"/>
      <c r="F200" s="2"/>
      <c r="G200" s="2"/>
      <c r="H200" s="2"/>
      <c r="I200" s="2"/>
      <c r="J200" s="2"/>
      <c r="K200" s="2"/>
    </row>
    <row r="201" spans="4:11" x14ac:dyDescent="0.2">
      <c r="D201" s="2"/>
      <c r="E201" s="2"/>
      <c r="F201" s="2"/>
      <c r="G201" s="2"/>
      <c r="H201" s="2"/>
      <c r="I201" s="2"/>
      <c r="J201" s="2"/>
      <c r="K201" s="2"/>
    </row>
    <row r="202" spans="4:11" x14ac:dyDescent="0.2">
      <c r="D202" s="2"/>
      <c r="E202" s="2"/>
      <c r="F202" s="2"/>
      <c r="G202" s="2"/>
      <c r="H202" s="2"/>
      <c r="I202" s="2"/>
      <c r="J202" s="2"/>
      <c r="K202" s="2"/>
    </row>
    <row r="203" spans="4:11" x14ac:dyDescent="0.2">
      <c r="D203" s="2"/>
      <c r="E203" s="2"/>
      <c r="F203" s="2"/>
      <c r="G203" s="2"/>
      <c r="H203" s="2"/>
      <c r="I203" s="2"/>
      <c r="J203" s="2"/>
      <c r="K203" s="2"/>
    </row>
    <row r="204" spans="4:11" x14ac:dyDescent="0.2">
      <c r="D204" s="2"/>
      <c r="E204" s="2"/>
      <c r="F204" s="2"/>
      <c r="G204" s="2"/>
      <c r="H204" s="2"/>
      <c r="I204" s="2"/>
      <c r="J204" s="2"/>
      <c r="K204" s="2"/>
    </row>
    <row r="205" spans="4:11" x14ac:dyDescent="0.2">
      <c r="D205" s="2"/>
      <c r="E205" s="2"/>
      <c r="F205" s="2"/>
      <c r="G205" s="2"/>
      <c r="H205" s="2"/>
      <c r="I205" s="2"/>
      <c r="J205" s="2"/>
      <c r="K205" s="2"/>
    </row>
  </sheetData>
  <mergeCells count="16">
    <mergeCell ref="B153:C153"/>
    <mergeCell ref="B156:C156"/>
    <mergeCell ref="B9:C9"/>
    <mergeCell ref="B10:C10"/>
    <mergeCell ref="B132:C132"/>
    <mergeCell ref="B149:C149"/>
    <mergeCell ref="B150:C150"/>
    <mergeCell ref="A1:K1"/>
    <mergeCell ref="A2:K2"/>
    <mergeCell ref="A3:K3"/>
    <mergeCell ref="A7:A8"/>
    <mergeCell ref="C7:C8"/>
    <mergeCell ref="D7:J7"/>
    <mergeCell ref="K7:K8"/>
    <mergeCell ref="B7:B8"/>
    <mergeCell ref="D5:K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dcterms:created xsi:type="dcterms:W3CDTF">2017-08-22T14:55:44Z</dcterms:created>
  <dcterms:modified xsi:type="dcterms:W3CDTF">2017-08-22T14:56:14Z</dcterms:modified>
</cp:coreProperties>
</file>